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Utdanningsseksjonen Ragnhild\Arealprosjekter\Timeplanlegging høst 20\Vedlegg\"/>
    </mc:Choice>
  </mc:AlternateContent>
  <xr:revisionPtr revIDLastSave="0" documentId="13_ncr:1_{DF20168D-4DD0-4491-8055-49A53FF55E20}" xr6:coauthVersionLast="44" xr6:coauthVersionMax="44" xr10:uidLastSave="{00000000-0000-0000-0000-000000000000}"/>
  <bookViews>
    <workbookView xWindow="7020" yWindow="945" windowWidth="24210" windowHeight="20055" xr2:uid="{54E6089C-FF18-409A-8A49-891B7D8833BB}"/>
  </bookViews>
  <sheets>
    <sheet name="Auditorier" sheetId="1" r:id="rId1"/>
    <sheet name="Grupperom" sheetId="2" r:id="rId2"/>
    <sheet name="Undervisningsrom" sheetId="3" r:id="rId3"/>
    <sheet name="Rom i klinikk"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1" i="4" l="1"/>
  <c r="G40" i="4"/>
  <c r="G41" i="4"/>
  <c r="G42" i="4"/>
  <c r="G39" i="4"/>
  <c r="G38" i="4"/>
  <c r="G37" i="4"/>
  <c r="G36" i="4"/>
  <c r="G35" i="4"/>
  <c r="G34" i="4"/>
  <c r="G33" i="4"/>
  <c r="G32" i="4"/>
  <c r="G84" i="2" l="1"/>
  <c r="I84" i="2" s="1"/>
  <c r="G83" i="2"/>
  <c r="I83" i="2" s="1"/>
  <c r="G82" i="2"/>
  <c r="I82" i="2" s="1"/>
  <c r="G81" i="2"/>
  <c r="I81" i="2" s="1"/>
  <c r="G80" i="2"/>
  <c r="I80" i="2" s="1"/>
  <c r="G79" i="2"/>
  <c r="I79" i="2" s="1"/>
  <c r="G78" i="2"/>
  <c r="I78" i="2" s="1"/>
  <c r="G77" i="2"/>
  <c r="I77" i="2" s="1"/>
  <c r="G76" i="2"/>
  <c r="I76" i="2" s="1"/>
  <c r="G75" i="2"/>
  <c r="I75" i="2" s="1"/>
  <c r="G74" i="2"/>
  <c r="I74" i="2" s="1"/>
  <c r="G73" i="2"/>
  <c r="I73" i="2" s="1"/>
  <c r="G72" i="2"/>
  <c r="I72" i="2" s="1"/>
  <c r="G71" i="2"/>
  <c r="I71" i="2" s="1"/>
  <c r="G70" i="2"/>
  <c r="I70" i="2" s="1"/>
  <c r="G69" i="2"/>
  <c r="I69" i="2" s="1"/>
  <c r="G68" i="2"/>
  <c r="I68" i="2" s="1"/>
  <c r="G67" i="2"/>
  <c r="I67" i="2" s="1"/>
  <c r="G66" i="2"/>
  <c r="I66" i="2" s="1"/>
  <c r="G65" i="2"/>
  <c r="I65" i="2" s="1"/>
  <c r="G64" i="2"/>
  <c r="I64" i="2" s="1"/>
  <c r="G63" i="2"/>
  <c r="I63" i="2" s="1"/>
  <c r="G62" i="2"/>
  <c r="I62" i="2" s="1"/>
  <c r="G61" i="2"/>
  <c r="I61" i="2" s="1"/>
  <c r="G60" i="2"/>
  <c r="I60" i="2" s="1"/>
  <c r="I27" i="2"/>
  <c r="G10" i="2"/>
  <c r="I10" i="2" s="1"/>
  <c r="G59" i="2"/>
  <c r="I59" i="2" s="1"/>
  <c r="G12" i="2"/>
  <c r="I12" i="2" s="1"/>
  <c r="G11" i="2"/>
  <c r="I11" i="2" s="1"/>
  <c r="G26" i="2"/>
  <c r="I26" i="2" s="1"/>
  <c r="G25" i="2"/>
  <c r="I25" i="2" s="1"/>
  <c r="G24" i="2"/>
  <c r="I24" i="2" s="1"/>
  <c r="G23" i="2"/>
  <c r="I23" i="2" s="1"/>
  <c r="G22" i="2"/>
  <c r="I22" i="2" s="1"/>
  <c r="I21" i="2"/>
  <c r="G20" i="2"/>
  <c r="I20" i="2" s="1"/>
  <c r="G19" i="2"/>
  <c r="I19" i="2" s="1"/>
  <c r="G18" i="2"/>
  <c r="I18" i="2" s="1"/>
  <c r="G17" i="2"/>
  <c r="I17" i="2" s="1"/>
  <c r="G16" i="2"/>
  <c r="I16" i="2" s="1"/>
  <c r="G15" i="2"/>
  <c r="I15" i="2" s="1"/>
  <c r="G14" i="2"/>
  <c r="I14" i="2" s="1"/>
  <c r="G13" i="2"/>
  <c r="I13" i="2" s="1"/>
  <c r="G5" i="2"/>
  <c r="I5" i="2" s="1"/>
  <c r="G4" i="2"/>
  <c r="I4" i="2" s="1"/>
  <c r="G3" i="2"/>
  <c r="I3" i="2" s="1"/>
  <c r="G2" i="2"/>
  <c r="I2" i="2" s="1"/>
  <c r="G9" i="2"/>
  <c r="I9" i="2" s="1"/>
  <c r="G8" i="2"/>
  <c r="I8" i="2" s="1"/>
  <c r="G7" i="2"/>
  <c r="I7" i="2" s="1"/>
  <c r="G6" i="2"/>
  <c r="I6" i="2" s="1"/>
  <c r="G31" i="2"/>
  <c r="G30" i="2"/>
  <c r="G29" i="2"/>
  <c r="G28" i="2"/>
  <c r="G44" i="2"/>
  <c r="I44" i="2" s="1"/>
  <c r="G43" i="2"/>
  <c r="I43" i="2" s="1"/>
  <c r="G42" i="2"/>
  <c r="I42" i="2" s="1"/>
  <c r="G41" i="2"/>
  <c r="I41" i="2" s="1"/>
  <c r="G40" i="2"/>
  <c r="I40" i="2" s="1"/>
  <c r="G39" i="2"/>
  <c r="I39" i="2" s="1"/>
  <c r="G38" i="2"/>
  <c r="I38" i="2" s="1"/>
  <c r="G37" i="2"/>
  <c r="G36" i="2"/>
  <c r="G35" i="2"/>
  <c r="I35" i="2" s="1"/>
  <c r="G34" i="2"/>
  <c r="G33" i="2"/>
  <c r="G32" i="2"/>
  <c r="G50" i="2"/>
  <c r="I50" i="2" s="1"/>
  <c r="G49" i="2"/>
  <c r="I49" i="2" s="1"/>
  <c r="G48" i="2"/>
  <c r="I48" i="2" s="1"/>
  <c r="G47" i="2"/>
  <c r="I47" i="2" s="1"/>
  <c r="G46" i="2"/>
  <c r="I46" i="2" s="1"/>
  <c r="G45" i="2"/>
  <c r="I45" i="2" s="1"/>
  <c r="G58" i="2"/>
  <c r="I58" i="2" s="1"/>
  <c r="G57" i="2"/>
  <c r="I57" i="2" s="1"/>
  <c r="G56" i="2"/>
  <c r="I56" i="2" s="1"/>
  <c r="G55" i="2"/>
  <c r="I55" i="2" s="1"/>
  <c r="G54" i="2"/>
  <c r="I54" i="2" s="1"/>
  <c r="G53" i="2"/>
  <c r="I53" i="2" s="1"/>
  <c r="G52" i="2"/>
  <c r="I52" i="2" s="1"/>
  <c r="G51" i="2"/>
  <c r="I51" i="2" s="1"/>
  <c r="I36" i="2" l="1"/>
  <c r="I36" i="4"/>
  <c r="I37" i="2"/>
  <c r="I37" i="4"/>
  <c r="I41" i="4"/>
  <c r="I38" i="4"/>
  <c r="I33" i="2"/>
  <c r="I39" i="4"/>
  <c r="I34" i="2"/>
  <c r="I40" i="4"/>
  <c r="I32" i="4"/>
  <c r="I31" i="4"/>
  <c r="I32" i="2"/>
  <c r="I42" i="4"/>
  <c r="I31" i="2"/>
  <c r="I35" i="4"/>
  <c r="I30" i="2"/>
  <c r="I34" i="4"/>
  <c r="I29" i="2"/>
  <c r="I33" i="4"/>
  <c r="I28" i="2"/>
</calcChain>
</file>

<file path=xl/sharedStrings.xml><?xml version="1.0" encoding="utf-8"?>
<sst xmlns="http://schemas.openxmlformats.org/spreadsheetml/2006/main" count="941" uniqueCount="402">
  <si>
    <t>id</t>
  </si>
  <si>
    <t>areaname</t>
  </si>
  <si>
    <t>buildingname</t>
  </si>
  <si>
    <t>name</t>
  </si>
  <si>
    <t>type</t>
  </si>
  <si>
    <t>Nettoareal</t>
  </si>
  <si>
    <t>Plasser</t>
  </si>
  <si>
    <t>%reduksjon</t>
  </si>
  <si>
    <t>Auditorium</t>
  </si>
  <si>
    <t>2130121.U2.005</t>
  </si>
  <si>
    <t>Øya</t>
  </si>
  <si>
    <t>Nevrosenteret</t>
  </si>
  <si>
    <t>NA</t>
  </si>
  <si>
    <t>2202.105</t>
  </si>
  <si>
    <t>MTFS, del 1</t>
  </si>
  <si>
    <t>MTA</t>
  </si>
  <si>
    <t>2230233.02.001</t>
  </si>
  <si>
    <t>Laboratoriesenteret</t>
  </si>
  <si>
    <t>LA21</t>
  </si>
  <si>
    <t>2240241.01.028</t>
  </si>
  <si>
    <t>Kvinne-barnsenteret</t>
  </si>
  <si>
    <t>KBA</t>
  </si>
  <si>
    <t>2420421.01.002</t>
  </si>
  <si>
    <t>Kunnskapssenteret</t>
  </si>
  <si>
    <t>KA12</t>
  </si>
  <si>
    <t>2420421.U1.005</t>
  </si>
  <si>
    <t>KA11</t>
  </si>
  <si>
    <t>280152.01.015A</t>
  </si>
  <si>
    <t>Øya helsehus</t>
  </si>
  <si>
    <t>ØHA11</t>
  </si>
  <si>
    <t>280152.01.025A</t>
  </si>
  <si>
    <t>ØHA1</t>
  </si>
  <si>
    <t>LK11</t>
  </si>
  <si>
    <t>LS21</t>
  </si>
  <si>
    <t>KF21</t>
  </si>
  <si>
    <t>ØHA2-1</t>
  </si>
  <si>
    <t>ØHA2-2 (og 3)</t>
  </si>
  <si>
    <t>size</t>
  </si>
  <si>
    <t>avvik size</t>
  </si>
  <si>
    <t>2130121.01.037</t>
  </si>
  <si>
    <t>NG11</t>
  </si>
  <si>
    <t>Grupperom</t>
  </si>
  <si>
    <t>8</t>
  </si>
  <si>
    <t>2130121.U1.026</t>
  </si>
  <si>
    <t>NGU4</t>
  </si>
  <si>
    <t>9</t>
  </si>
  <si>
    <t>2130121.U1.028</t>
  </si>
  <si>
    <t>NGU3</t>
  </si>
  <si>
    <t>10</t>
  </si>
  <si>
    <t>2130121.U1.030</t>
  </si>
  <si>
    <t>NGU2</t>
  </si>
  <si>
    <t>2130121.U1.032</t>
  </si>
  <si>
    <t>NGU1</t>
  </si>
  <si>
    <t>2130134.03.032</t>
  </si>
  <si>
    <t>NG32</t>
  </si>
  <si>
    <t>2130134.03.034</t>
  </si>
  <si>
    <t>NG31</t>
  </si>
  <si>
    <t>2130135.02.026</t>
  </si>
  <si>
    <t>NFBILDE1</t>
  </si>
  <si>
    <t>2130135.03.004</t>
  </si>
  <si>
    <t>NG34</t>
  </si>
  <si>
    <t>2130135.03.006</t>
  </si>
  <si>
    <t>NG33</t>
  </si>
  <si>
    <t>2201.242</t>
  </si>
  <si>
    <t>MTG21</t>
  </si>
  <si>
    <t>16</t>
  </si>
  <si>
    <t>2202.207</t>
  </si>
  <si>
    <t>MTG24 (tidl. MTG4)</t>
  </si>
  <si>
    <t>2202.210</t>
  </si>
  <si>
    <t>MTG23</t>
  </si>
  <si>
    <t>2202.211</t>
  </si>
  <si>
    <t>MTG22</t>
  </si>
  <si>
    <t>2202.213</t>
  </si>
  <si>
    <t>MTG26 (tidl. MTF2)</t>
  </si>
  <si>
    <t>1</t>
  </si>
  <si>
    <t>2202.217</t>
  </si>
  <si>
    <t>MTG27 (tidl. MTF1)</t>
  </si>
  <si>
    <t>2230231.01.022</t>
  </si>
  <si>
    <t>LG17</t>
  </si>
  <si>
    <t>12</t>
  </si>
  <si>
    <t>2230231.01.024</t>
  </si>
  <si>
    <t>LG18</t>
  </si>
  <si>
    <t>2230231.01.026</t>
  </si>
  <si>
    <t>LG16</t>
  </si>
  <si>
    <t>2230231.01.032</t>
  </si>
  <si>
    <t>LG15</t>
  </si>
  <si>
    <t>2230231.01.034</t>
  </si>
  <si>
    <t>LG14</t>
  </si>
  <si>
    <t>2230231.01.036</t>
  </si>
  <si>
    <t>LG13</t>
  </si>
  <si>
    <t>2230231.02.060</t>
  </si>
  <si>
    <t>LG25</t>
  </si>
  <si>
    <t>14</t>
  </si>
  <si>
    <t>2230231.02.066</t>
  </si>
  <si>
    <t>LG24</t>
  </si>
  <si>
    <t>2230231.02.068</t>
  </si>
  <si>
    <t>LG23</t>
  </si>
  <si>
    <t>2230231.02.070</t>
  </si>
  <si>
    <t>LG22</t>
  </si>
  <si>
    <t>2230231.02.072</t>
  </si>
  <si>
    <t>LG21</t>
  </si>
  <si>
    <t>2230232.01.022</t>
  </si>
  <si>
    <t>LG11</t>
  </si>
  <si>
    <t>2230232.01.026</t>
  </si>
  <si>
    <t>LG12</t>
  </si>
  <si>
    <t>2240241.04.043</t>
  </si>
  <si>
    <t>KBG44</t>
  </si>
  <si>
    <t>2240241.05.002</t>
  </si>
  <si>
    <t>KBG55</t>
  </si>
  <si>
    <t>13</t>
  </si>
  <si>
    <t>2240241.05.050</t>
  </si>
  <si>
    <t>KBG54</t>
  </si>
  <si>
    <t>2240242.01.060</t>
  </si>
  <si>
    <t>KBG15</t>
  </si>
  <si>
    <t>2240242.01.062</t>
  </si>
  <si>
    <t>KBG14</t>
  </si>
  <si>
    <t>2240242.01.064</t>
  </si>
  <si>
    <t>KBG13</t>
  </si>
  <si>
    <t>2240242.02.014</t>
  </si>
  <si>
    <t>KBG22</t>
  </si>
  <si>
    <t>2240242.04.028</t>
  </si>
  <si>
    <t>KBG43</t>
  </si>
  <si>
    <t>2240242.05.039</t>
  </si>
  <si>
    <t>KBG53</t>
  </si>
  <si>
    <t>2240243.01.064.1</t>
  </si>
  <si>
    <t>KBG11</t>
  </si>
  <si>
    <t>2240243.01.064.2</t>
  </si>
  <si>
    <t>KBG12</t>
  </si>
  <si>
    <t>2240243.04.077</t>
  </si>
  <si>
    <t>KBG42</t>
  </si>
  <si>
    <t>15</t>
  </si>
  <si>
    <t>2240243.05.003</t>
  </si>
  <si>
    <t>KBG51</t>
  </si>
  <si>
    <t>2310311.03.004</t>
  </si>
  <si>
    <t>Bevegelsessenteret</t>
  </si>
  <si>
    <t>BG35</t>
  </si>
  <si>
    <t>2310311.03.037</t>
  </si>
  <si>
    <t>BG34</t>
  </si>
  <si>
    <t>2310311.03.039</t>
  </si>
  <si>
    <t>BG33</t>
  </si>
  <si>
    <t>2310311.05.047</t>
  </si>
  <si>
    <t>BG51</t>
  </si>
  <si>
    <t>7</t>
  </si>
  <si>
    <t>2310311.06.047</t>
  </si>
  <si>
    <t>BG62</t>
  </si>
  <si>
    <t>2320320.02.006</t>
  </si>
  <si>
    <t>1902-bygget</t>
  </si>
  <si>
    <t>02G21</t>
  </si>
  <si>
    <t>2340342.05.046</t>
  </si>
  <si>
    <t>Akutt/hjerte/lungesenteret</t>
  </si>
  <si>
    <t>AHG51</t>
  </si>
  <si>
    <t>2340342.06.046</t>
  </si>
  <si>
    <t>AHG61</t>
  </si>
  <si>
    <t>2340343.02.004</t>
  </si>
  <si>
    <t>AHF21</t>
  </si>
  <si>
    <t>240010A</t>
  </si>
  <si>
    <t>Klostergata 46</t>
  </si>
  <si>
    <t>010A</t>
  </si>
  <si>
    <t>2420423.02.011A</t>
  </si>
  <si>
    <t>KG24 - Patella</t>
  </si>
  <si>
    <t>6</t>
  </si>
  <si>
    <t>2420423.02.014</t>
  </si>
  <si>
    <t>KG22 - Talus</t>
  </si>
  <si>
    <t>2420423.02.016</t>
  </si>
  <si>
    <t>KG23 - Fibula</t>
  </si>
  <si>
    <t>2420423.02.017</t>
  </si>
  <si>
    <t>KG27 - Femur</t>
  </si>
  <si>
    <t>2420423.02.018</t>
  </si>
  <si>
    <t>KG26 - Tibia</t>
  </si>
  <si>
    <t>2420423.02.028</t>
  </si>
  <si>
    <t>KG28 - Ilium</t>
  </si>
  <si>
    <t>2420423.03.011</t>
  </si>
  <si>
    <t>KG32 - Atlas</t>
  </si>
  <si>
    <t>2420423.03.012</t>
  </si>
  <si>
    <t>KG31</t>
  </si>
  <si>
    <t>2420423.03.020</t>
  </si>
  <si>
    <t>KG33 - Carpus</t>
  </si>
  <si>
    <t>2420423.03.022</t>
  </si>
  <si>
    <t>KG34 - Radius</t>
  </si>
  <si>
    <t>2420423.03.024</t>
  </si>
  <si>
    <t>KG35 - Humerus</t>
  </si>
  <si>
    <t>2420423.03.026</t>
  </si>
  <si>
    <t>KG36 - Scapula</t>
  </si>
  <si>
    <t>2420423.03.030</t>
  </si>
  <si>
    <t>KG37 - Orbit</t>
  </si>
  <si>
    <t>2430432.05.040</t>
  </si>
  <si>
    <t>Gastrosenteret</t>
  </si>
  <si>
    <t>GG51</t>
  </si>
  <si>
    <t>2430433.02.006</t>
  </si>
  <si>
    <t>GG21</t>
  </si>
  <si>
    <t>280152.01.043</t>
  </si>
  <si>
    <t>ØHG05</t>
  </si>
  <si>
    <t>2310311.06.049</t>
  </si>
  <si>
    <t>BG61</t>
  </si>
  <si>
    <t>2420423.03.014</t>
  </si>
  <si>
    <t>KG38</t>
  </si>
  <si>
    <t>280152.01.026</t>
  </si>
  <si>
    <t>ØHG06</t>
  </si>
  <si>
    <t>280152.01.042</t>
  </si>
  <si>
    <t>ØHG10</t>
  </si>
  <si>
    <t>280152.01.046</t>
  </si>
  <si>
    <t>ØHG01</t>
  </si>
  <si>
    <t>280152.01.048</t>
  </si>
  <si>
    <t>ØHG02</t>
  </si>
  <si>
    <t>280152.01.050</t>
  </si>
  <si>
    <t>ØHG03</t>
  </si>
  <si>
    <t>280152.01.052</t>
  </si>
  <si>
    <t>ØHG04</t>
  </si>
  <si>
    <t>280152.02.004</t>
  </si>
  <si>
    <t>ØHG12</t>
  </si>
  <si>
    <t>280152.02.006</t>
  </si>
  <si>
    <t>ØHG13</t>
  </si>
  <si>
    <t>280152.02.007</t>
  </si>
  <si>
    <t>ØHG09</t>
  </si>
  <si>
    <t>280152.02.012</t>
  </si>
  <si>
    <t>ØHG14</t>
  </si>
  <si>
    <t>280152.02.013</t>
  </si>
  <si>
    <t>ØHG08</t>
  </si>
  <si>
    <t>280152.02.014</t>
  </si>
  <si>
    <t>ØHG15</t>
  </si>
  <si>
    <t>280152.02.015</t>
  </si>
  <si>
    <t>ØHG07</t>
  </si>
  <si>
    <t>280152.02.016</t>
  </si>
  <si>
    <t>ØHG16</t>
  </si>
  <si>
    <t>280152.02.018</t>
  </si>
  <si>
    <t>ØHG17</t>
  </si>
  <si>
    <t>280152.02.020</t>
  </si>
  <si>
    <t>ØHG18</t>
  </si>
  <si>
    <t>280152.02.024</t>
  </si>
  <si>
    <t>ØHG19</t>
  </si>
  <si>
    <t>280152.02.037</t>
  </si>
  <si>
    <t>ØHG27</t>
  </si>
  <si>
    <t>280152.02.039</t>
  </si>
  <si>
    <t>ØHG26</t>
  </si>
  <si>
    <t>280152.02.041</t>
  </si>
  <si>
    <t>ØHG25</t>
  </si>
  <si>
    <t>280152.02.043</t>
  </si>
  <si>
    <t>ØHG24</t>
  </si>
  <si>
    <t>280152.02.046</t>
  </si>
  <si>
    <t>ØHG20</t>
  </si>
  <si>
    <t>280152.02.048</t>
  </si>
  <si>
    <t>ØHG21</t>
  </si>
  <si>
    <t>280152.02.050</t>
  </si>
  <si>
    <t>ØHG22</t>
  </si>
  <si>
    <t>280152.02.052</t>
  </si>
  <si>
    <t>ØHG23</t>
  </si>
  <si>
    <t>Bygg</t>
  </si>
  <si>
    <t>Rom</t>
  </si>
  <si>
    <t>Romnr</t>
  </si>
  <si>
    <t>NFBilde1</t>
  </si>
  <si>
    <t>135.02.026</t>
  </si>
  <si>
    <t>NFBilde2</t>
  </si>
  <si>
    <t>135.02.028</t>
  </si>
  <si>
    <t>NFFysioergo</t>
  </si>
  <si>
    <t>135.03.026</t>
  </si>
  <si>
    <t>NFFysmed</t>
  </si>
  <si>
    <t>121.01.045</t>
  </si>
  <si>
    <t>NFGer</t>
  </si>
  <si>
    <t>135.06.003</t>
  </si>
  <si>
    <t>NFNevkir</t>
  </si>
  <si>
    <t>134.03.004</t>
  </si>
  <si>
    <t>NFNevlog</t>
  </si>
  <si>
    <t>134.03.008</t>
  </si>
  <si>
    <t>NFSlag</t>
  </si>
  <si>
    <t>134.03.006</t>
  </si>
  <si>
    <t>NFØNH</t>
  </si>
  <si>
    <t>132.01.045</t>
  </si>
  <si>
    <t>NFØye</t>
  </si>
  <si>
    <t>134.01.044</t>
  </si>
  <si>
    <t>121.01.037</t>
  </si>
  <si>
    <t>KBS</t>
  </si>
  <si>
    <t>KBF31</t>
  </si>
  <si>
    <t>241.03.013</t>
  </si>
  <si>
    <t>KBFGyn</t>
  </si>
  <si>
    <t>241.05.034</t>
  </si>
  <si>
    <t>KBFOBST</t>
  </si>
  <si>
    <t>243.04.077</t>
  </si>
  <si>
    <t>241.04.028</t>
  </si>
  <si>
    <t>241.04.043</t>
  </si>
  <si>
    <t>243.05.003</t>
  </si>
  <si>
    <t>242.05.039</t>
  </si>
  <si>
    <t>241.05.050</t>
  </si>
  <si>
    <t>241.05.002</t>
  </si>
  <si>
    <t>Bevegelse</t>
  </si>
  <si>
    <t>BF11</t>
  </si>
  <si>
    <t>311.01.010</t>
  </si>
  <si>
    <t>BF12</t>
  </si>
  <si>
    <t>312.01.009</t>
  </si>
  <si>
    <t>BG11</t>
  </si>
  <si>
    <t>312.01.007</t>
  </si>
  <si>
    <t>BF13</t>
  </si>
  <si>
    <t>313.01.025A</t>
  </si>
  <si>
    <t>Gastro</t>
  </si>
  <si>
    <t>GF11</t>
  </si>
  <si>
    <t>432.01.003</t>
  </si>
  <si>
    <t>GF12</t>
  </si>
  <si>
    <t>441.01.001</t>
  </si>
  <si>
    <t>Etasje</t>
  </si>
  <si>
    <t>TP</t>
  </si>
  <si>
    <t>ant.pers Urom</t>
  </si>
  <si>
    <t>P alt 1</t>
  </si>
  <si>
    <t>P alt 2</t>
  </si>
  <si>
    <t>Registrert</t>
  </si>
  <si>
    <t>Kommentar</t>
  </si>
  <si>
    <t>121.U1.002</t>
  </si>
  <si>
    <t>121.U1.006</t>
  </si>
  <si>
    <t>134.03.031</t>
  </si>
  <si>
    <t>2212A</t>
  </si>
  <si>
    <t>231.01.006</t>
  </si>
  <si>
    <t>231.02.008</t>
  </si>
  <si>
    <t>233.04.001</t>
  </si>
  <si>
    <t>233.04.002</t>
  </si>
  <si>
    <t>241.01.026</t>
  </si>
  <si>
    <t>311.05.049</t>
  </si>
  <si>
    <t>320.02.008</t>
  </si>
  <si>
    <t>422.01.016</t>
  </si>
  <si>
    <t>423.02.012</t>
  </si>
  <si>
    <t>152.01.006</t>
  </si>
  <si>
    <t>152.01.024</t>
  </si>
  <si>
    <t>152.02.008</t>
  </si>
  <si>
    <t>152.02.019A</t>
  </si>
  <si>
    <t>152.02.019B</t>
  </si>
  <si>
    <t>152.03.056</t>
  </si>
  <si>
    <t>0510 - U1</t>
  </si>
  <si>
    <t>1030 - 3. etasje</t>
  </si>
  <si>
    <t>1010 - 1. etasje</t>
  </si>
  <si>
    <t>1020 - 2. etasje</t>
  </si>
  <si>
    <t>1040 - 4. etasje</t>
  </si>
  <si>
    <t>1050 - 5. etasje</t>
  </si>
  <si>
    <t>01</t>
  </si>
  <si>
    <t>02</t>
  </si>
  <si>
    <t>2130 - Nevrosenteret</t>
  </si>
  <si>
    <t>220 - MTFS, del 1</t>
  </si>
  <si>
    <t>2230 - Laboratoriesenteret</t>
  </si>
  <si>
    <t>2240 - Kvinne-barnsenteret</t>
  </si>
  <si>
    <t>2310 - Bevegelsessenteret</t>
  </si>
  <si>
    <t>2320 - 1902-bygget</t>
  </si>
  <si>
    <t>2420 - Kunnskapssenteret</t>
  </si>
  <si>
    <t>NSU1</t>
  </si>
  <si>
    <t>NSU2</t>
  </si>
  <si>
    <t>MTS11</t>
  </si>
  <si>
    <t>MTS21</t>
  </si>
  <si>
    <t>LS42</t>
  </si>
  <si>
    <t>LS41</t>
  </si>
  <si>
    <t>BS51</t>
  </si>
  <si>
    <t>02S21</t>
  </si>
  <si>
    <t>KS12</t>
  </si>
  <si>
    <t>F14</t>
  </si>
  <si>
    <t>F15</t>
  </si>
  <si>
    <t>ØHF16</t>
  </si>
  <si>
    <t>F13</t>
  </si>
  <si>
    <t>F17</t>
  </si>
  <si>
    <t>F12</t>
  </si>
  <si>
    <t>F18</t>
  </si>
  <si>
    <t>F11</t>
  </si>
  <si>
    <t>ØHU3/Vena</t>
  </si>
  <si>
    <t>ØHU1</t>
  </si>
  <si>
    <t>ØY-ØHD1</t>
  </si>
  <si>
    <t>ØHU2</t>
  </si>
  <si>
    <t>50 (oppgitt av guide)</t>
  </si>
  <si>
    <t>36,66</t>
  </si>
  <si>
    <t>74,15</t>
  </si>
  <si>
    <t>59,08</t>
  </si>
  <si>
    <t>77,09</t>
  </si>
  <si>
    <t>76,11</t>
  </si>
  <si>
    <t>62,49</t>
  </si>
  <si>
    <t>79,51</t>
  </si>
  <si>
    <t>84,37</t>
  </si>
  <si>
    <t>57,35</t>
  </si>
  <si>
    <t>62,82</t>
  </si>
  <si>
    <t>42,31</t>
  </si>
  <si>
    <t>69,22</t>
  </si>
  <si>
    <t>114,13</t>
  </si>
  <si>
    <t>79,71</t>
  </si>
  <si>
    <t>Ø</t>
  </si>
  <si>
    <t>opptatt, identisk med 006</t>
  </si>
  <si>
    <t>auditorium, 73 pl + 1 stk hc-plass</t>
  </si>
  <si>
    <t>auditorium, fast</t>
  </si>
  <si>
    <t>ikke gulet av vebjørg?</t>
  </si>
  <si>
    <t>Rom ok</t>
  </si>
  <si>
    <t>Rød</t>
  </si>
  <si>
    <t>NB: Ikke i tabell. Datarom</t>
  </si>
  <si>
    <t>152.01.003</t>
  </si>
  <si>
    <t>152.01.007</t>
  </si>
  <si>
    <t>152.01.008</t>
  </si>
  <si>
    <t>152.01.009</t>
  </si>
  <si>
    <t>152.01.012</t>
  </si>
  <si>
    <t>152.01.013</t>
  </si>
  <si>
    <t>.0</t>
  </si>
  <si>
    <t>152.02.033</t>
  </si>
  <si>
    <t>Column1</t>
  </si>
  <si>
    <t>Antall personer  - korona</t>
  </si>
  <si>
    <t xml:space="preserve">LD11 </t>
  </si>
  <si>
    <t>LD12</t>
  </si>
  <si>
    <t>Må følge smittevernsreglene for antall per rundt bordene,</t>
  </si>
  <si>
    <t>MTS22</t>
  </si>
  <si>
    <t>MTS23</t>
  </si>
  <si>
    <t>NS31</t>
  </si>
  <si>
    <t>KBS11</t>
  </si>
  <si>
    <t>x</t>
  </si>
  <si>
    <t>Antall dersom alle sitter rundt bord</t>
  </si>
  <si>
    <t>Romplan tegnet av arkitekter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</si>
</sst>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u/>
      <sz val="11"/>
      <color theme="1"/>
      <name val="Calibri"/>
      <family val="2"/>
      <scheme val="minor"/>
    </font>
    <font>
      <sz val="11"/>
      <name val="Calibri"/>
      <family val="2"/>
      <scheme val="minor"/>
    </font>
    <font>
      <b/>
      <u/>
      <sz val="11"/>
      <color theme="0"/>
      <name val="Calibri"/>
      <family val="2"/>
      <scheme val="minor"/>
    </font>
    <font>
      <sz val="11"/>
      <color rgb="FF000000"/>
      <name val="Calibri"/>
      <family val="2"/>
      <scheme val="minor"/>
    </font>
    <font>
      <b/>
      <sz val="11"/>
      <color rgb="FF000000"/>
      <name val="Calibri"/>
      <family val="2"/>
      <scheme val="minor"/>
    </font>
    <font>
      <sz val="8"/>
      <name val="Calibri"/>
      <family val="2"/>
      <scheme val="minor"/>
    </font>
  </fonts>
  <fills count="11">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5"/>
        <bgColor theme="5"/>
      </patternFill>
    </fill>
    <fill>
      <patternFill patternType="solid">
        <fgColor rgb="FF70AD47"/>
        <bgColor indexed="64"/>
      </patternFill>
    </fill>
    <fill>
      <patternFill patternType="solid">
        <fgColor theme="6"/>
        <bgColor indexed="64"/>
      </patternFill>
    </fill>
    <fill>
      <patternFill patternType="solid">
        <fgColor theme="9"/>
        <bgColor indexed="64"/>
      </patternFill>
    </fill>
    <fill>
      <patternFill patternType="solid">
        <fgColor theme="5" tint="0.79998168889431442"/>
        <bgColor theme="5" tint="0.79998168889431442"/>
      </patternFill>
    </fill>
    <fill>
      <patternFill patternType="solid">
        <fgColor rgb="FFFF0000"/>
        <bgColor indexed="64"/>
      </patternFill>
    </fill>
    <fill>
      <patternFill patternType="solid">
        <fgColor rgb="FF00B050"/>
        <bgColor indexed="64"/>
      </patternFill>
    </fill>
  </fills>
  <borders count="13">
    <border>
      <left/>
      <right/>
      <top/>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top/>
      <bottom style="thin">
        <color theme="8" tint="0.39997558519241921"/>
      </bottom>
      <diagonal/>
    </border>
    <border>
      <left/>
      <right/>
      <top style="thin">
        <color theme="8" tint="0.39997558519241921"/>
      </top>
      <bottom/>
      <diagonal/>
    </border>
    <border>
      <left style="thin">
        <color indexed="64"/>
      </left>
      <right style="thin">
        <color indexed="64"/>
      </right>
      <top style="thin">
        <color indexed="64"/>
      </top>
      <bottom style="thin">
        <color indexed="64"/>
      </bottom>
      <diagonal/>
    </border>
    <border>
      <left/>
      <right style="thin">
        <color theme="5" tint="0.39997558519241921"/>
      </right>
      <top style="thin">
        <color theme="8" tint="0.39997558519241921"/>
      </top>
      <bottom style="thin">
        <color theme="8" tint="0.39997558519241921"/>
      </bottom>
      <diagonal/>
    </border>
    <border>
      <left style="thin">
        <color theme="8" tint="0.39997558519241921"/>
      </left>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right/>
      <top style="thin">
        <color theme="8" tint="0.39997558519241921"/>
      </top>
      <bottom style="thin">
        <color theme="5" tint="0.39997558519241921"/>
      </bottom>
      <diagonal/>
    </border>
    <border>
      <left style="medium">
        <color auto="1"/>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2" fillId="0" borderId="0" xfId="0" applyFont="1"/>
    <xf numFmtId="0" fontId="4" fillId="2" borderId="1" xfId="0" applyFont="1" applyFill="1" applyBorder="1"/>
    <xf numFmtId="0" fontId="4" fillId="2" borderId="2" xfId="0" applyFont="1" applyFill="1" applyBorder="1"/>
    <xf numFmtId="164" fontId="4" fillId="2" borderId="2" xfId="0" applyNumberFormat="1" applyFont="1" applyFill="1" applyBorder="1"/>
    <xf numFmtId="0" fontId="4" fillId="2" borderId="3" xfId="0" applyFont="1" applyFill="1" applyBorder="1"/>
    <xf numFmtId="0" fontId="0" fillId="3" borderId="1" xfId="0" applyFill="1" applyBorder="1"/>
    <xf numFmtId="0" fontId="0" fillId="3" borderId="2" xfId="0" applyFill="1" applyBorder="1"/>
    <xf numFmtId="0" fontId="3" fillId="3" borderId="2" xfId="0" applyFont="1" applyFill="1" applyBorder="1"/>
    <xf numFmtId="0" fontId="0" fillId="0" borderId="1" xfId="0" applyBorder="1"/>
    <xf numFmtId="0" fontId="0" fillId="0" borderId="2" xfId="0" applyBorder="1"/>
    <xf numFmtId="0" fontId="3" fillId="0" borderId="2" xfId="0" applyFont="1" applyBorder="1"/>
    <xf numFmtId="164" fontId="0" fillId="3" borderId="2" xfId="0" applyNumberFormat="1" applyFill="1" applyBorder="1"/>
    <xf numFmtId="164" fontId="0" fillId="0" borderId="2" xfId="0" applyNumberFormat="1" applyBorder="1"/>
    <xf numFmtId="9" fontId="0" fillId="3" borderId="3" xfId="1" applyFont="1" applyFill="1" applyBorder="1"/>
    <xf numFmtId="9" fontId="0" fillId="0" borderId="3" xfId="1" applyFont="1" applyBorder="1"/>
    <xf numFmtId="0" fontId="4" fillId="0" borderId="4" xfId="0" applyFont="1" applyBorder="1"/>
    <xf numFmtId="164" fontId="4" fillId="0" borderId="4" xfId="0" applyNumberFormat="1" applyFont="1" applyBorder="1"/>
    <xf numFmtId="1" fontId="0" fillId="0" borderId="2" xfId="0" applyNumberFormat="1" applyBorder="1"/>
    <xf numFmtId="0" fontId="0" fillId="0" borderId="5" xfId="0" applyBorder="1"/>
    <xf numFmtId="1" fontId="0" fillId="0" borderId="5" xfId="0" applyNumberFormat="1" applyBorder="1"/>
    <xf numFmtId="164" fontId="0" fillId="0" borderId="5" xfId="0" applyNumberFormat="1" applyBorder="1"/>
    <xf numFmtId="0" fontId="6" fillId="0" borderId="6" xfId="0" applyFont="1" applyBorder="1"/>
    <xf numFmtId="0" fontId="5" fillId="0" borderId="0" xfId="0" applyFont="1"/>
    <xf numFmtId="0" fontId="5" fillId="0" borderId="6" xfId="0" applyFont="1" applyBorder="1"/>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0" fontId="4" fillId="4" borderId="7" xfId="0" applyFont="1" applyFill="1" applyBorder="1" applyAlignment="1">
      <alignment horizontal="center" vertical="center" wrapText="1"/>
    </xf>
    <xf numFmtId="0" fontId="0" fillId="5" borderId="1" xfId="0" applyFill="1" applyBorder="1"/>
    <xf numFmtId="0" fontId="0" fillId="5" borderId="1" xfId="0" applyFill="1" applyBorder="1" applyAlignment="1">
      <alignment horizontal="left"/>
    </xf>
    <xf numFmtId="0" fontId="0" fillId="6" borderId="1" xfId="0" applyFill="1" applyBorder="1"/>
    <xf numFmtId="0" fontId="0" fillId="7" borderId="1" xfId="0" applyFill="1" applyBorder="1"/>
    <xf numFmtId="0" fontId="0" fillId="5" borderId="8" xfId="0" applyFill="1" applyBorder="1"/>
    <xf numFmtId="0" fontId="0" fillId="7" borderId="8" xfId="0" applyFill="1" applyBorder="1"/>
    <xf numFmtId="0" fontId="0" fillId="7" borderId="8" xfId="0" applyFill="1" applyBorder="1" applyAlignment="1">
      <alignment vertical="top"/>
    </xf>
    <xf numFmtId="0" fontId="0" fillId="7" borderId="1" xfId="0" applyFill="1" applyBorder="1" applyAlignment="1">
      <alignment vertical="top"/>
    </xf>
    <xf numFmtId="0" fontId="0" fillId="5" borderId="2" xfId="0" applyFill="1" applyBorder="1"/>
    <xf numFmtId="0" fontId="0" fillId="6" borderId="2" xfId="0" applyFill="1" applyBorder="1"/>
    <xf numFmtId="0" fontId="0" fillId="7" borderId="2" xfId="0" applyFill="1" applyBorder="1"/>
    <xf numFmtId="0" fontId="0" fillId="5" borderId="9" xfId="0" applyFill="1" applyBorder="1"/>
    <xf numFmtId="0" fontId="0" fillId="7" borderId="9" xfId="0" applyFill="1" applyBorder="1"/>
    <xf numFmtId="49" fontId="0" fillId="7" borderId="9" xfId="0" applyNumberFormat="1" applyFill="1" applyBorder="1" applyAlignment="1">
      <alignment vertical="top"/>
    </xf>
    <xf numFmtId="49" fontId="0" fillId="7" borderId="2" xfId="0" applyNumberFormat="1" applyFill="1" applyBorder="1" applyAlignment="1">
      <alignment vertical="top"/>
    </xf>
    <xf numFmtId="0" fontId="0" fillId="5" borderId="10" xfId="0" applyFill="1" applyBorder="1"/>
    <xf numFmtId="0" fontId="0" fillId="5" borderId="2" xfId="0" applyFill="1" applyBorder="1" applyAlignment="1">
      <alignment vertical="top"/>
    </xf>
    <xf numFmtId="0" fontId="0" fillId="7" borderId="2" xfId="0" applyFill="1" applyBorder="1" applyAlignment="1">
      <alignment vertical="top"/>
    </xf>
    <xf numFmtId="0" fontId="0" fillId="6" borderId="2" xfId="0" applyFill="1" applyBorder="1" applyAlignment="1">
      <alignment vertical="top"/>
    </xf>
    <xf numFmtId="3" fontId="0" fillId="5" borderId="2" xfId="0" applyNumberFormat="1" applyFill="1" applyBorder="1" applyAlignment="1">
      <alignment vertical="top"/>
    </xf>
    <xf numFmtId="3" fontId="0" fillId="6" borderId="2" xfId="0" applyNumberFormat="1" applyFill="1" applyBorder="1"/>
    <xf numFmtId="3" fontId="0" fillId="7" borderId="2" xfId="0" applyNumberFormat="1" applyFill="1" applyBorder="1" applyAlignment="1">
      <alignment vertical="top"/>
    </xf>
    <xf numFmtId="3" fontId="0" fillId="6" borderId="2" xfId="0" applyNumberFormat="1" applyFill="1" applyBorder="1" applyAlignment="1">
      <alignment vertical="top"/>
    </xf>
    <xf numFmtId="3" fontId="0" fillId="7" borderId="2" xfId="0" applyNumberFormat="1" applyFill="1" applyBorder="1"/>
    <xf numFmtId="3" fontId="0" fillId="5" borderId="2" xfId="0" applyNumberFormat="1" applyFill="1" applyBorder="1"/>
    <xf numFmtId="164" fontId="0" fillId="7" borderId="9" xfId="0" applyNumberFormat="1" applyFill="1" applyBorder="1" applyAlignment="1">
      <alignment vertical="top"/>
    </xf>
    <xf numFmtId="164" fontId="0" fillId="7" borderId="2" xfId="0" applyNumberFormat="1" applyFill="1" applyBorder="1" applyAlignment="1">
      <alignment vertical="top"/>
    </xf>
    <xf numFmtId="1" fontId="0" fillId="5" borderId="2" xfId="0" applyNumberFormat="1" applyFill="1" applyBorder="1" applyAlignment="1">
      <alignment vertical="top"/>
    </xf>
    <xf numFmtId="1" fontId="0" fillId="5" borderId="10" xfId="0" applyNumberFormat="1" applyFill="1" applyBorder="1" applyAlignment="1">
      <alignment vertical="top"/>
    </xf>
    <xf numFmtId="164" fontId="0" fillId="6" borderId="2" xfId="0" applyNumberFormat="1" applyFill="1" applyBorder="1"/>
    <xf numFmtId="1" fontId="0" fillId="7" borderId="2" xfId="0" applyNumberFormat="1" applyFill="1" applyBorder="1" applyAlignment="1">
      <alignment vertical="top"/>
    </xf>
    <xf numFmtId="1" fontId="0" fillId="6" borderId="2" xfId="0" applyNumberFormat="1" applyFill="1" applyBorder="1" applyAlignment="1">
      <alignment vertical="top"/>
    </xf>
    <xf numFmtId="164" fontId="0" fillId="7" borderId="2" xfId="0" applyNumberFormat="1" applyFill="1" applyBorder="1"/>
    <xf numFmtId="164" fontId="0" fillId="5" borderId="2" xfId="0" applyNumberFormat="1" applyFill="1" applyBorder="1"/>
    <xf numFmtId="1" fontId="0" fillId="6" borderId="2" xfId="0" applyNumberFormat="1" applyFill="1" applyBorder="1"/>
    <xf numFmtId="1" fontId="0" fillId="7" borderId="2" xfId="0" applyNumberFormat="1" applyFill="1" applyBorder="1"/>
    <xf numFmtId="1" fontId="0" fillId="5" borderId="2" xfId="0" applyNumberFormat="1" applyFill="1" applyBorder="1"/>
    <xf numFmtId="3" fontId="0" fillId="8" borderId="11" xfId="0" applyNumberFormat="1" applyFill="1" applyBorder="1" applyAlignment="1">
      <alignment horizontal="right" vertical="top"/>
    </xf>
    <xf numFmtId="3" fontId="0" fillId="0" borderId="11" xfId="0" applyNumberFormat="1" applyBorder="1" applyAlignment="1">
      <alignment horizontal="right" vertical="top"/>
    </xf>
    <xf numFmtId="3" fontId="0" fillId="7" borderId="11" xfId="0" applyNumberFormat="1" applyFill="1" applyBorder="1" applyAlignment="1">
      <alignment horizontal="right" vertical="top"/>
    </xf>
    <xf numFmtId="164" fontId="0" fillId="8" borderId="9" xfId="0" applyNumberFormat="1" applyFill="1" applyBorder="1" applyAlignment="1">
      <alignment vertical="top"/>
    </xf>
    <xf numFmtId="164" fontId="0" fillId="0" borderId="9" xfId="0" applyNumberFormat="1" applyBorder="1" applyAlignment="1">
      <alignment vertical="top"/>
    </xf>
    <xf numFmtId="0" fontId="0" fillId="0" borderId="9" xfId="0" applyBorder="1"/>
    <xf numFmtId="164" fontId="0" fillId="8" borderId="2" xfId="0" applyNumberFormat="1" applyFill="1" applyBorder="1" applyAlignment="1">
      <alignment vertical="top"/>
    </xf>
    <xf numFmtId="0" fontId="0" fillId="8" borderId="2" xfId="0" applyFill="1" applyBorder="1"/>
    <xf numFmtId="0" fontId="0" fillId="8" borderId="12" xfId="0" applyFill="1" applyBorder="1" applyAlignment="1">
      <alignment vertical="top"/>
    </xf>
    <xf numFmtId="0" fontId="0" fillId="0" borderId="12" xfId="0" applyBorder="1" applyAlignment="1">
      <alignment vertical="top"/>
    </xf>
    <xf numFmtId="0" fontId="0" fillId="7" borderId="12" xfId="0" applyFill="1" applyBorder="1" applyAlignment="1">
      <alignment vertical="top"/>
    </xf>
    <xf numFmtId="0" fontId="0" fillId="5" borderId="12" xfId="0" applyFill="1" applyBorder="1" applyAlignment="1">
      <alignment vertical="top"/>
    </xf>
    <xf numFmtId="0" fontId="0" fillId="0" borderId="0" xfId="0" applyFill="1"/>
    <xf numFmtId="0" fontId="4" fillId="0" borderId="4" xfId="0" applyFont="1" applyFill="1" applyBorder="1"/>
    <xf numFmtId="0" fontId="3" fillId="9" borderId="2" xfId="0" applyFont="1" applyFill="1" applyBorder="1"/>
    <xf numFmtId="1" fontId="3" fillId="9" borderId="2" xfId="0" applyNumberFormat="1" applyFont="1" applyFill="1" applyBorder="1"/>
    <xf numFmtId="164" fontId="3" fillId="9" borderId="2" xfId="0" applyNumberFormat="1" applyFont="1" applyFill="1" applyBorder="1"/>
    <xf numFmtId="0" fontId="3" fillId="9" borderId="0" xfId="0" applyFont="1" applyFill="1"/>
    <xf numFmtId="0" fontId="0" fillId="9" borderId="2" xfId="0" applyFill="1" applyBorder="1"/>
    <xf numFmtId="1" fontId="0" fillId="9" borderId="2" xfId="0" applyNumberFormat="1" applyFill="1" applyBorder="1"/>
    <xf numFmtId="164" fontId="0" fillId="9" borderId="2" xfId="0" applyNumberFormat="1" applyFill="1" applyBorder="1"/>
    <xf numFmtId="0" fontId="0" fillId="9" borderId="0" xfId="0" applyFill="1"/>
    <xf numFmtId="0" fontId="0" fillId="7" borderId="0" xfId="0" applyFill="1" applyBorder="1"/>
    <xf numFmtId="49" fontId="0" fillId="7" borderId="0" xfId="0" applyNumberFormat="1" applyFill="1" applyBorder="1" applyAlignment="1">
      <alignment vertical="top"/>
    </xf>
    <xf numFmtId="0" fontId="0" fillId="10" borderId="0" xfId="0" applyFill="1"/>
  </cellXfs>
  <cellStyles count="2">
    <cellStyle name="Normal" xfId="0" builtinId="0"/>
    <cellStyle name="Prosent" xfId="1" builtinId="5"/>
  </cellStyles>
  <dxfs count="27">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24994659260841701"/>
        </patternFill>
      </fill>
    </dxf>
    <dxf>
      <font>
        <b/>
        <i val="0"/>
      </font>
      <fill>
        <patternFill patternType="solid">
          <fgColor auto="1"/>
          <bgColor rgb="FFFF0000"/>
        </patternFill>
      </fill>
      <border>
        <vertical/>
        <horizontal/>
      </border>
    </dxf>
    <dxf>
      <fill>
        <patternFill>
          <bgColor rgb="FFFFFF00"/>
        </patternFill>
      </fill>
    </dxf>
    <dxf>
      <fill>
        <patternFill patternType="none">
          <fgColor indexed="64"/>
          <bgColor indexed="65"/>
        </patternFill>
      </fill>
    </dxf>
    <dxf>
      <fill>
        <patternFill patternType="none">
          <fgColor indexed="64"/>
          <bgColor indexed="65"/>
        </patternFill>
      </fill>
    </dxf>
    <dxf>
      <numFmt numFmtId="1" formatCode="0"/>
      <fill>
        <patternFill patternType="none">
          <fgColor indexed="64"/>
          <bgColor indexed="65"/>
        </patternFill>
      </fill>
      <border diagonalUp="0" diagonalDown="0">
        <left/>
        <right/>
        <top style="thin">
          <color theme="8" tint="0.39997558519241921"/>
        </top>
        <bottom style="thin">
          <color theme="8" tint="0.39997558519241921"/>
        </bottom>
        <vertical/>
        <horizontal/>
      </border>
    </dxf>
    <dxf>
      <numFmt numFmtId="164" formatCode="0.0"/>
      <fill>
        <patternFill patternType="none">
          <fgColor indexed="64"/>
          <bgColor indexed="65"/>
        </patternFill>
      </fill>
      <border diagonalUp="0" diagonalDown="0">
        <left/>
        <right/>
        <top style="thin">
          <color theme="8" tint="0.39997558519241921"/>
        </top>
        <bottom style="thin">
          <color theme="8" tint="0.39997558519241921"/>
        </bottom>
        <vertical/>
        <horizontal/>
      </border>
    </dxf>
    <dxf>
      <numFmt numFmtId="1" formatCode="0"/>
      <fill>
        <patternFill patternType="none">
          <fgColor indexed="64"/>
          <bgColor indexed="65"/>
        </patternFill>
      </fill>
      <border diagonalUp="0" diagonalDown="0">
        <left/>
        <right/>
        <top style="thin">
          <color theme="8" tint="0.39997558519241921"/>
        </top>
        <bottom style="thin">
          <color theme="8" tint="0.39997558519241921"/>
        </bottom>
        <vertical/>
        <horizontal/>
      </border>
    </dxf>
    <dxf>
      <fill>
        <patternFill patternType="none">
          <fgColor indexed="64"/>
          <bgColor indexed="65"/>
        </patternFill>
      </fill>
      <border diagonalUp="0" diagonalDown="0">
        <left/>
        <right/>
        <top style="thin">
          <color theme="8" tint="0.39997558519241921"/>
        </top>
        <bottom style="thin">
          <color theme="8" tint="0.39997558519241921"/>
        </bottom>
        <vertical/>
        <horizontal/>
      </border>
    </dxf>
    <dxf>
      <fill>
        <patternFill patternType="none">
          <fgColor indexed="64"/>
          <bgColor indexed="65"/>
        </patternFill>
      </fill>
      <border diagonalUp="0" diagonalDown="0">
        <left/>
        <right/>
        <top style="thin">
          <color theme="8" tint="0.39997558519241921"/>
        </top>
        <bottom style="thin">
          <color theme="8" tint="0.39997558519241921"/>
        </bottom>
        <vertical/>
        <horizontal/>
      </border>
    </dxf>
    <dxf>
      <fill>
        <patternFill patternType="none">
          <fgColor indexed="64"/>
          <bgColor indexed="65"/>
        </patternFill>
      </fill>
      <border diagonalUp="0" diagonalDown="0">
        <left/>
        <right/>
        <top style="thin">
          <color theme="8" tint="0.39997558519241921"/>
        </top>
        <bottom style="thin">
          <color theme="8" tint="0.39997558519241921"/>
        </bottom>
        <vertical/>
        <horizontal/>
      </border>
    </dxf>
    <dxf>
      <fill>
        <patternFill patternType="none">
          <fgColor indexed="64"/>
          <bgColor indexed="65"/>
        </patternFill>
      </fill>
      <border diagonalUp="0" diagonalDown="0">
        <left/>
        <right/>
        <top style="thin">
          <color theme="8" tint="0.39997558519241921"/>
        </top>
        <bottom style="thin">
          <color theme="8" tint="0.39997558519241921"/>
        </bottom>
        <vertical/>
        <horizontal/>
      </border>
    </dxf>
    <dxf>
      <fill>
        <patternFill patternType="none">
          <fgColor indexed="64"/>
          <bgColor indexed="65"/>
        </patternFill>
      </fill>
      <border diagonalUp="0" diagonalDown="0">
        <left/>
        <right/>
        <top style="thin">
          <color theme="8" tint="0.39997558519241921"/>
        </top>
        <bottom style="thin">
          <color theme="8" tint="0.39997558519241921"/>
        </bottom>
        <vertical/>
        <horizontal/>
      </border>
    </dxf>
    <dxf>
      <fill>
        <patternFill patternType="none">
          <fgColor indexed="64"/>
          <bgColor indexed="65"/>
        </patternFill>
      </fill>
      <border diagonalUp="0" diagonalDown="0">
        <left/>
        <right/>
        <top style="thin">
          <color theme="8" tint="0.39997558519241921"/>
        </top>
        <bottom style="thin">
          <color theme="8" tint="0.39997558519241921"/>
        </bottom>
        <vertical/>
        <horizontal/>
      </border>
    </dxf>
    <dxf>
      <border outline="0">
        <top style="thin">
          <color theme="8" tint="0.39997558519241921"/>
        </top>
      </border>
    </dxf>
    <dxf>
      <border outline="0">
        <left style="thin">
          <color theme="8" tint="0.39997558519241921"/>
        </left>
        <right style="thin">
          <color theme="8" tint="0.39997558519241921"/>
        </right>
        <top style="thin">
          <color theme="8" tint="0.39997558519241921"/>
        </top>
        <bottom style="thin">
          <color theme="8" tint="0.39997558519241921"/>
        </bottom>
      </border>
    </dxf>
    <dxf>
      <fill>
        <patternFill patternType="none">
          <fgColor indexed="64"/>
          <bgColor indexed="65"/>
        </patternFill>
      </fill>
    </dxf>
    <dxf>
      <border outline="0">
        <bottom style="thin">
          <color theme="8" tint="0.39997558519241921"/>
        </bottom>
      </border>
    </dxf>
    <dxf>
      <font>
        <b/>
        <i val="0"/>
        <strike val="0"/>
        <condense val="0"/>
        <extend val="0"/>
        <outline val="0"/>
        <shadow val="0"/>
        <u/>
        <vertAlign val="baseline"/>
        <sz val="11"/>
        <color theme="0"/>
        <name val="Calibri"/>
        <family val="2"/>
        <scheme val="minor"/>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336550</xdr:colOff>
      <xdr:row>1</xdr:row>
      <xdr:rowOff>76200</xdr:rowOff>
    </xdr:from>
    <xdr:to>
      <xdr:col>17</xdr:col>
      <xdr:colOff>603250</xdr:colOff>
      <xdr:row>10</xdr:row>
      <xdr:rowOff>6350</xdr:rowOff>
    </xdr:to>
    <xdr:sp macro="" textlink="">
      <xdr:nvSpPr>
        <xdr:cNvPr id="3" name="TextBox 2">
          <a:extLst>
            <a:ext uri="{FF2B5EF4-FFF2-40B4-BE49-F238E27FC236}">
              <a16:creationId xmlns:a16="http://schemas.microsoft.com/office/drawing/2014/main" id="{9EE51FD0-F4C9-48B7-88AC-B8362BD63F42}"/>
            </a:ext>
          </a:extLst>
        </xdr:cNvPr>
        <xdr:cNvSpPr txBox="1"/>
      </xdr:nvSpPr>
      <xdr:spPr>
        <a:xfrm>
          <a:off x="6108700" y="260350"/>
          <a:ext cx="5753100" cy="250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Vedlagt følger oppdatert beregning av kapasitet i auditorier.</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Jeg har lagt til grunn at beslutningen om 1m senteravstand innebærer at man sitter diagonalt bak hverandre. For buede/vifteformede auditorier innebærer dette et visst skjønn (iom at setene forskyves sideveis), og ved oppmerking/bruk kan det derfor bli noen mindre avvik ift anslått antall. De auditoriene dette gjelder har ikke verdier i kolonnene «Sete 2/3». De jeg mener det er mest usikre er merket med lys oransj farge i verdifeltet for ny kapasitet.</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Jeg har oppdaget noen avvik mellom kapasitet i TP opp mot møbleringsplaner, disse er merket med fet skrift i kolonne J (Size2). EL1 er ombygd og gitt nytt oppsett og færre plasser, H3 har i møbleringsplanen flere plasser enn TP,men den er renovert og kan ha fått endret oppsett. H1 antar jeg ikke er endret. For andre kan det være at man regner inn løse stoler som er tatt i bruk (A120, JC1, JD2 f.eks.), alternativt kan det også være at møbleringsplan ikke er korrekt, avviket for G1 er f.eks. stort).</a:t>
          </a:r>
        </a:p>
        <a:p>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844550</xdr:colOff>
      <xdr:row>1</xdr:row>
      <xdr:rowOff>152400</xdr:rowOff>
    </xdr:from>
    <xdr:to>
      <xdr:col>15</xdr:col>
      <xdr:colOff>361950</xdr:colOff>
      <xdr:row>18</xdr:row>
      <xdr:rowOff>165100</xdr:rowOff>
    </xdr:to>
    <xdr:sp macro="" textlink="">
      <xdr:nvSpPr>
        <xdr:cNvPr id="2" name="TextBox 1">
          <a:extLst>
            <a:ext uri="{FF2B5EF4-FFF2-40B4-BE49-F238E27FC236}">
              <a16:creationId xmlns:a16="http://schemas.microsoft.com/office/drawing/2014/main" id="{4D3FA616-0790-451C-A985-7C6F32D22505}"/>
            </a:ext>
          </a:extLst>
        </xdr:cNvPr>
        <xdr:cNvSpPr txBox="1"/>
      </xdr:nvSpPr>
      <xdr:spPr>
        <a:xfrm>
          <a:off x="4629150" y="336550"/>
          <a:ext cx="6108700" cy="314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Vi har inte kartlagt grupperommene än. Lite osäker på det før det ser ut som att de flesta går att upprätthålla samma antall utfra kvm, så det blir att vara tydliga med retningslinjene om att holde 1m avstånd inne där.</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Men jag tog ut det vi har fått från Eiendom med kvm på grupperommene på Øya. På und.rommen har de tagit bort 9kvm for faglæareren og sen räknat med att varje person skal ha 2,25kvm. I denna filen har jag bara delat det totala antallet kvm med 2,25 eftersom det inte ska vara plats till någon kateter osv. </a:t>
          </a:r>
        </a:p>
        <a:p>
          <a:r>
            <a:rPr lang="nb-NO" sz="1100">
              <a:solidFill>
                <a:srgbClr val="00B050"/>
              </a:solidFill>
              <a:effectLst/>
              <a:latin typeface="+mn-lt"/>
              <a:ea typeface="+mn-ea"/>
              <a:cs typeface="+mn-cs"/>
            </a:rPr>
            <a:t>Sen är det klart att møbleringen i rummen har en del att säg, så møjligt man må ta noen vurderinger där. </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Vi kommer se på grupperommene längre fram, du kan ev. hålla kontakt med Svanhild som også jobbar i gruppe som diskuterar studentarbeidsplasser (lesesalar osv). </a:t>
          </a:r>
        </a:p>
        <a:p>
          <a:endParaRPr lang="nb-N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231321</xdr:colOff>
      <xdr:row>0</xdr:row>
      <xdr:rowOff>123370</xdr:rowOff>
    </xdr:from>
    <xdr:to>
      <xdr:col>24</xdr:col>
      <xdr:colOff>362858</xdr:colOff>
      <xdr:row>10</xdr:row>
      <xdr:rowOff>45357</xdr:rowOff>
    </xdr:to>
    <xdr:sp macro="" textlink="">
      <xdr:nvSpPr>
        <xdr:cNvPr id="2" name="TextBox 1">
          <a:extLst>
            <a:ext uri="{FF2B5EF4-FFF2-40B4-BE49-F238E27FC236}">
              <a16:creationId xmlns:a16="http://schemas.microsoft.com/office/drawing/2014/main" id="{4437131D-5C3F-438E-BCFE-25549DAC66DC}"/>
            </a:ext>
          </a:extLst>
        </xdr:cNvPr>
        <xdr:cNvSpPr txBox="1"/>
      </xdr:nvSpPr>
      <xdr:spPr>
        <a:xfrm>
          <a:off x="9348107" y="123370"/>
          <a:ext cx="5601608" cy="19267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i="0">
              <a:solidFill>
                <a:schemeClr val="dk1"/>
              </a:solidFill>
              <a:effectLst/>
              <a:latin typeface="+mn-lt"/>
              <a:ea typeface="+mn-ea"/>
              <a:cs typeface="+mn-cs"/>
            </a:rPr>
            <a:t>Alle rom med kapasitet for 50 studenter og mer er tegnet opp, og ny kapasitet for disse er satt inn i excel-fil (nye kolonner; P alt 1 og P alt 2).</a:t>
          </a:r>
        </a:p>
        <a:p>
          <a:r>
            <a:rPr lang="nb-NO" sz="1100" b="0" i="0">
              <a:solidFill>
                <a:schemeClr val="dk1"/>
              </a:solidFill>
              <a:effectLst/>
              <a:latin typeface="+mn-lt"/>
              <a:ea typeface="+mn-ea"/>
              <a:cs typeface="+mn-cs"/>
            </a:rPr>
            <a:t>Grønne rom er rom som er tegnet opp. Tegningene ligger også vedlagt.</a:t>
          </a:r>
        </a:p>
        <a:p>
          <a:r>
            <a:rPr lang="nb-NO" sz="1100" b="0" i="0">
              <a:solidFill>
                <a:schemeClr val="dk1"/>
              </a:solidFill>
              <a:effectLst/>
              <a:latin typeface="+mn-lt"/>
              <a:ea typeface="+mn-ea"/>
              <a:cs typeface="+mn-cs"/>
            </a:rPr>
            <a:t>Oransje rom er registrert men ikke tegnet ennå.</a:t>
          </a:r>
        </a:p>
        <a:p>
          <a:r>
            <a:rPr lang="nb-NO" sz="1100" b="0" i="0">
              <a:solidFill>
                <a:schemeClr val="dk1"/>
              </a:solidFill>
              <a:effectLst/>
              <a:latin typeface="+mn-lt"/>
              <a:ea typeface="+mn-ea"/>
              <a:cs typeface="+mn-cs"/>
            </a:rPr>
            <a:t>Grå rom er rom som ikke er registrert, enten fordi de er auditorium med fast innredning, tilhører St. Olavs eller ikke kan brukes til undervisning av annen årsak (se kolonne Kommentar).</a:t>
          </a:r>
        </a:p>
        <a:p>
          <a:r>
            <a:rPr lang="nb-NO" sz="1100" b="0" i="0">
              <a:solidFill>
                <a:schemeClr val="dk1"/>
              </a:solidFill>
              <a:effectLst/>
              <a:latin typeface="+mn-lt"/>
              <a:ea typeface="+mn-ea"/>
              <a:cs typeface="+mn-cs"/>
            </a:rPr>
            <a:t>I kolonner P alt 1 og 2 er </a:t>
          </a:r>
          <a:r>
            <a:rPr lang="nb-NO" sz="1100" b="0" i="0">
              <a:solidFill>
                <a:sysClr val="windowText" lastClr="000000"/>
              </a:solidFill>
              <a:effectLst/>
              <a:latin typeface="+mn-lt"/>
              <a:ea typeface="+mn-ea"/>
              <a:cs typeface="+mn-cs"/>
            </a:rPr>
            <a:t>cellene</a:t>
          </a:r>
          <a:r>
            <a:rPr lang="nb-NO" sz="1100" b="0" i="0">
              <a:solidFill>
                <a:schemeClr val="dk1"/>
              </a:solidFill>
              <a:effectLst/>
              <a:latin typeface="+mn-lt"/>
              <a:ea typeface="+mn-ea"/>
              <a:cs typeface="+mn-cs"/>
            </a:rPr>
            <a:t> grønne dersom nytt persontall er likt med TP, gule dersom nytt persontall er lik eller bedre enn Ant. pers Urom og røde dersom nytt persontall er lavere enn Ant. pers Urom.</a:t>
          </a:r>
        </a:p>
        <a:p>
          <a:endParaRPr lang="nb-NO" sz="1100"/>
        </a:p>
      </xdr:txBody>
    </xdr:sp>
    <xdr:clientData/>
  </xdr:twoCellAnchor>
  <xdr:twoCellAnchor>
    <xdr:from>
      <xdr:col>14</xdr:col>
      <xdr:colOff>254001</xdr:colOff>
      <xdr:row>16</xdr:row>
      <xdr:rowOff>0</xdr:rowOff>
    </xdr:from>
    <xdr:to>
      <xdr:col>22</xdr:col>
      <xdr:colOff>471715</xdr:colOff>
      <xdr:row>18</xdr:row>
      <xdr:rowOff>172359</xdr:rowOff>
    </xdr:to>
    <xdr:sp macro="" textlink="">
      <xdr:nvSpPr>
        <xdr:cNvPr id="3" name="TextBox 2">
          <a:extLst>
            <a:ext uri="{FF2B5EF4-FFF2-40B4-BE49-F238E27FC236}">
              <a16:creationId xmlns:a16="http://schemas.microsoft.com/office/drawing/2014/main" id="{76A42978-71DB-4AB5-8344-A2B9FFA085F0}"/>
            </a:ext>
          </a:extLst>
        </xdr:cNvPr>
        <xdr:cNvSpPr txBox="1"/>
      </xdr:nvSpPr>
      <xdr:spPr>
        <a:xfrm>
          <a:off x="8763001" y="3193144"/>
          <a:ext cx="5080000" cy="798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rgbClr val="FF0000"/>
              </a:solidFill>
            </a:rPr>
            <a:t>For antall per per rom:</a:t>
          </a:r>
          <a:r>
            <a:rPr lang="nb-NO" sz="1100" baseline="0">
              <a:solidFill>
                <a:srgbClr val="FF0000"/>
              </a:solidFill>
            </a:rPr>
            <a:t> </a:t>
          </a:r>
        </a:p>
        <a:p>
          <a:r>
            <a:rPr lang="nb-NO" sz="1100">
              <a:solidFill>
                <a:srgbClr val="FF0000"/>
              </a:solidFill>
            </a:rPr>
            <a:t>Bruk det største anslaget i kolonne</a:t>
          </a:r>
          <a:r>
            <a:rPr lang="nb-NO" sz="1100" baseline="0">
              <a:solidFill>
                <a:srgbClr val="FF0000"/>
              </a:solidFill>
            </a:rPr>
            <a:t> j eller K, dvs alternativ 1 eller 2. Tegningene for hvordan disse rommene skal se ut ligger vedlagt.</a:t>
          </a:r>
          <a:endParaRPr lang="nb-NO"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552450</xdr:colOff>
      <xdr:row>1</xdr:row>
      <xdr:rowOff>171450</xdr:rowOff>
    </xdr:from>
    <xdr:to>
      <xdr:col>11</xdr:col>
      <xdr:colOff>19050</xdr:colOff>
      <xdr:row>7</xdr:row>
      <xdr:rowOff>95250</xdr:rowOff>
    </xdr:to>
    <xdr:sp macro="" textlink="">
      <xdr:nvSpPr>
        <xdr:cNvPr id="2" name="TextBox 1">
          <a:extLst>
            <a:ext uri="{FF2B5EF4-FFF2-40B4-BE49-F238E27FC236}">
              <a16:creationId xmlns:a16="http://schemas.microsoft.com/office/drawing/2014/main" id="{3B76136C-3F90-4241-AC0C-6AF4F1ED2A5A}"/>
            </a:ext>
          </a:extLst>
        </xdr:cNvPr>
        <xdr:cNvSpPr txBox="1"/>
      </xdr:nvSpPr>
      <xdr:spPr>
        <a:xfrm>
          <a:off x="2978150" y="355600"/>
          <a:ext cx="434340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Disse rommene ligger</a:t>
          </a:r>
          <a:r>
            <a:rPr lang="nb-NO" sz="1100" baseline="0"/>
            <a:t> i klinikk slik at disse ikke bør brukes av alle. </a:t>
          </a:r>
        </a:p>
        <a:p>
          <a:r>
            <a:rPr lang="nb-NO" sz="1100" baseline="0"/>
            <a:t>Man må tenke om disse rommene allikevel kan brukes av feks medisinstudenter: uketjeneste ol.</a:t>
          </a:r>
          <a:br>
            <a:rPr lang="nb-NO" sz="1100" baseline="0"/>
          </a:br>
          <a:r>
            <a:rPr lang="nb-NO" sz="1100" baseline="0"/>
            <a:t>Ved bruk av disse rommene gjelder de samme smittvernregler som i St. Olavs hospitals arealer.</a:t>
          </a:r>
          <a:endParaRPr lang="nb-NO"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205F230-B52B-4F23-8BA4-EEEF5CF3E99A}" name="Tabell1" displayName="Tabell1" ref="A1:K84" totalsRowShown="0" headerRowDxfId="26" dataDxfId="24" headerRowBorderDxfId="25" tableBorderDxfId="23" totalsRowBorderDxfId="22">
  <autoFilter ref="A1:K84" xr:uid="{421051C6-109A-4747-830D-87EB6F1A69BE}"/>
  <sortState xmlns:xlrd2="http://schemas.microsoft.com/office/spreadsheetml/2017/richdata2" ref="A2:I84">
    <sortCondition ref="C1:C84"/>
  </sortState>
  <tableColumns count="11">
    <tableColumn id="1" xr3:uid="{0D68E14C-7879-4BDE-804A-AC9AD2B31728}" name="id" dataDxfId="21"/>
    <tableColumn id="2" xr3:uid="{2F6BB90F-BDD3-4FE8-9818-46C75179E077}" name="areaname" dataDxfId="20"/>
    <tableColumn id="3" xr3:uid="{B0AC11C6-2534-41F2-BC10-4A45C754D4A7}" name="buildingname" dataDxfId="19"/>
    <tableColumn id="4" xr3:uid="{CD8A5B41-8135-410F-A2E1-B6CDD4D564DB}" name="name" dataDxfId="18"/>
    <tableColumn id="5" xr3:uid="{C1C638B3-0612-4A14-8CC7-09850DEA4B96}" name="type" dataDxfId="17"/>
    <tableColumn id="6" xr3:uid="{C389F89A-4F8D-4A67-91F6-72E4D0A70B01}" name="size" dataDxfId="16"/>
    <tableColumn id="7" xr3:uid="{753785FA-F586-4C11-B8EC-2B582D1FD9A9}" name="Antall personer  - korona" dataDxfId="15">
      <calculatedColumnFormula>H2/2.25</calculatedColumnFormula>
    </tableColumn>
    <tableColumn id="8" xr3:uid="{0B76F115-5159-43B6-944C-E5BD9E24A865}" name="Nettoareal" dataDxfId="14"/>
    <tableColumn id="11" xr3:uid="{8407D778-B4FD-438F-BBF4-A783F75A151C}" name="avvik size" dataDxfId="13">
      <calculatedColumnFormula>Tabell1[[#This Row],[Antall personer  - korona]]-Tabell1[[#This Row],[size]]</calculatedColumnFormula>
    </tableColumn>
    <tableColumn id="9" xr3:uid="{79763838-A0E6-4A68-984E-9B33BD7D00A1}" name="Antall dersom alle sitter rundt bord" dataDxfId="12"/>
    <tableColumn id="10" xr3:uid="{5D7E8740-AECF-45D9-9CF7-375E81C32AAA}" name="Column1" dataDxfId="11"/>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C3A49-08A6-41FC-82C4-ACD27B93AF16}">
  <dimension ref="A1:XEL9"/>
  <sheetViews>
    <sheetView tabSelected="1" workbookViewId="0">
      <selection activeCell="H12" sqref="H12"/>
    </sheetView>
  </sheetViews>
  <sheetFormatPr baseColWidth="10" defaultColWidth="9.140625" defaultRowHeight="15" x14ac:dyDescent="0.25"/>
  <cols>
    <col min="3" max="3" width="21.5703125" customWidth="1"/>
    <col min="6" max="6" width="0" hidden="1" customWidth="1"/>
  </cols>
  <sheetData>
    <row r="1" spans="1:16366" x14ac:dyDescent="0.25">
      <c r="A1" s="2" t="s">
        <v>0</v>
      </c>
      <c r="B1" s="3" t="s">
        <v>1</v>
      </c>
      <c r="C1" s="3" t="s">
        <v>2</v>
      </c>
      <c r="D1" s="3" t="s">
        <v>3</v>
      </c>
      <c r="E1" s="3" t="s">
        <v>4</v>
      </c>
      <c r="F1" s="4" t="s">
        <v>5</v>
      </c>
      <c r="G1" s="3" t="s">
        <v>6</v>
      </c>
      <c r="H1" s="5" t="s">
        <v>7</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row>
    <row r="2" spans="1:16366" x14ac:dyDescent="0.25">
      <c r="A2" s="6" t="s">
        <v>9</v>
      </c>
      <c r="B2" s="7" t="s">
        <v>10</v>
      </c>
      <c r="C2" s="7" t="s">
        <v>11</v>
      </c>
      <c r="D2" s="8" t="s">
        <v>12</v>
      </c>
      <c r="E2" s="7" t="s">
        <v>8</v>
      </c>
      <c r="F2" s="12">
        <v>107.15534</v>
      </c>
      <c r="G2" s="7">
        <v>41</v>
      </c>
      <c r="H2" s="14">
        <v>0.48749999999999999</v>
      </c>
    </row>
    <row r="3" spans="1:16366" x14ac:dyDescent="0.25">
      <c r="A3" s="9" t="s">
        <v>13</v>
      </c>
      <c r="B3" s="10" t="s">
        <v>10</v>
      </c>
      <c r="C3" s="10" t="s">
        <v>14</v>
      </c>
      <c r="D3" s="11" t="s">
        <v>15</v>
      </c>
      <c r="E3" s="10" t="s">
        <v>8</v>
      </c>
      <c r="F3" s="13">
        <v>91.401499999999999</v>
      </c>
      <c r="G3" s="10">
        <v>45</v>
      </c>
      <c r="H3" s="15">
        <v>0.5</v>
      </c>
    </row>
    <row r="4" spans="1:16366" x14ac:dyDescent="0.25">
      <c r="A4" s="6" t="s">
        <v>16</v>
      </c>
      <c r="B4" s="7" t="s">
        <v>10</v>
      </c>
      <c r="C4" s="7" t="s">
        <v>17</v>
      </c>
      <c r="D4" s="8" t="s">
        <v>18</v>
      </c>
      <c r="E4" s="7" t="s">
        <v>8</v>
      </c>
      <c r="F4" s="12">
        <v>188.59243000000004</v>
      </c>
      <c r="G4" s="7">
        <v>85</v>
      </c>
      <c r="H4" s="14">
        <v>0.46875</v>
      </c>
    </row>
    <row r="5" spans="1:16366" x14ac:dyDescent="0.25">
      <c r="A5" s="9" t="s">
        <v>19</v>
      </c>
      <c r="B5" s="10" t="s">
        <v>10</v>
      </c>
      <c r="C5" s="10" t="s">
        <v>20</v>
      </c>
      <c r="D5" s="11" t="s">
        <v>21</v>
      </c>
      <c r="E5" s="10" t="s">
        <v>8</v>
      </c>
      <c r="F5" s="13">
        <v>186.42991000000001</v>
      </c>
      <c r="G5" s="10">
        <v>80</v>
      </c>
      <c r="H5" s="15">
        <v>0.5</v>
      </c>
    </row>
    <row r="6" spans="1:16366" x14ac:dyDescent="0.25">
      <c r="A6" s="6" t="s">
        <v>22</v>
      </c>
      <c r="B6" s="7" t="s">
        <v>10</v>
      </c>
      <c r="C6" s="7" t="s">
        <v>23</v>
      </c>
      <c r="D6" s="8" t="s">
        <v>24</v>
      </c>
      <c r="E6" s="7" t="s">
        <v>8</v>
      </c>
      <c r="F6" s="12">
        <v>252.21892739999998</v>
      </c>
      <c r="G6" s="7">
        <v>192</v>
      </c>
      <c r="H6" s="14">
        <v>0.49473684210526314</v>
      </c>
    </row>
    <row r="7" spans="1:16366" x14ac:dyDescent="0.25">
      <c r="A7" s="9" t="s">
        <v>25</v>
      </c>
      <c r="B7" s="10" t="s">
        <v>10</v>
      </c>
      <c r="C7" s="10" t="s">
        <v>23</v>
      </c>
      <c r="D7" s="11" t="s">
        <v>26</v>
      </c>
      <c r="E7" s="10" t="s">
        <v>8</v>
      </c>
      <c r="F7" s="13">
        <v>165.22922</v>
      </c>
      <c r="G7" s="10">
        <v>78</v>
      </c>
      <c r="H7" s="15">
        <v>0.51249999999999996</v>
      </c>
    </row>
    <row r="8" spans="1:16366" x14ac:dyDescent="0.25">
      <c r="A8" s="6" t="s">
        <v>27</v>
      </c>
      <c r="B8" s="7" t="s">
        <v>10</v>
      </c>
      <c r="C8" s="7" t="s">
        <v>28</v>
      </c>
      <c r="D8" s="8" t="s">
        <v>29</v>
      </c>
      <c r="E8" s="7" t="s">
        <v>8</v>
      </c>
      <c r="F8" s="12">
        <v>100.33566</v>
      </c>
      <c r="G8" s="7">
        <v>36</v>
      </c>
      <c r="H8" s="14">
        <v>0.55000000000000004</v>
      </c>
    </row>
    <row r="9" spans="1:16366" x14ac:dyDescent="0.25">
      <c r="A9" s="9" t="s">
        <v>30</v>
      </c>
      <c r="B9" s="10" t="s">
        <v>10</v>
      </c>
      <c r="C9" s="10" t="s">
        <v>28</v>
      </c>
      <c r="D9" s="11" t="s">
        <v>31</v>
      </c>
      <c r="E9" s="10" t="s">
        <v>8</v>
      </c>
      <c r="F9" s="13">
        <v>269.72764000000001</v>
      </c>
      <c r="G9" s="10">
        <v>125</v>
      </c>
      <c r="H9" s="15">
        <v>0.5</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5A124-5DB8-4B81-8457-53C54055B1DD}">
  <dimension ref="A1:K84"/>
  <sheetViews>
    <sheetView topLeftCell="A4" workbookViewId="0">
      <selection activeCell="M56" sqref="M56"/>
    </sheetView>
  </sheetViews>
  <sheetFormatPr baseColWidth="10" defaultColWidth="9.140625" defaultRowHeight="15" x14ac:dyDescent="0.25"/>
  <cols>
    <col min="5" max="5" width="10.5703125" bestFit="1" customWidth="1"/>
    <col min="6" max="6" width="0" hidden="1" customWidth="1"/>
    <col min="8" max="8" width="0" hidden="1" customWidth="1"/>
    <col min="9" max="9" width="6.42578125" hidden="1" customWidth="1"/>
    <col min="10" max="10" width="34.28515625" bestFit="1" customWidth="1"/>
    <col min="11" max="11" width="25.140625" bestFit="1" customWidth="1"/>
  </cols>
  <sheetData>
    <row r="1" spans="1:11" x14ac:dyDescent="0.25">
      <c r="A1" s="16" t="s">
        <v>0</v>
      </c>
      <c r="B1" s="16" t="s">
        <v>1</v>
      </c>
      <c r="C1" s="16" t="s">
        <v>2</v>
      </c>
      <c r="D1" s="16" t="s">
        <v>3</v>
      </c>
      <c r="E1" s="16" t="s">
        <v>4</v>
      </c>
      <c r="F1" s="16" t="s">
        <v>37</v>
      </c>
      <c r="G1" s="16" t="s">
        <v>391</v>
      </c>
      <c r="H1" s="17" t="s">
        <v>5</v>
      </c>
      <c r="I1" s="16" t="s">
        <v>38</v>
      </c>
      <c r="J1" s="80" t="s">
        <v>400</v>
      </c>
      <c r="K1" s="80" t="s">
        <v>390</v>
      </c>
    </row>
    <row r="2" spans="1:11" x14ac:dyDescent="0.25">
      <c r="A2" s="10" t="s">
        <v>145</v>
      </c>
      <c r="B2" s="10" t="s">
        <v>10</v>
      </c>
      <c r="C2" s="10" t="s">
        <v>146</v>
      </c>
      <c r="D2" s="10" t="s">
        <v>147</v>
      </c>
      <c r="E2" s="10" t="s">
        <v>41</v>
      </c>
      <c r="F2" s="10" t="s">
        <v>74</v>
      </c>
      <c r="G2" s="18">
        <f t="shared" ref="G2:G20" si="0">H2/2.25</f>
        <v>5.5189733333333333</v>
      </c>
      <c r="H2" s="13">
        <v>12.41769</v>
      </c>
      <c r="I2" s="18">
        <f>Tabell1[[#This Row],[Antall personer  - korona]]-Tabell1[[#This Row],[size]]</f>
        <v>4.5189733333333333</v>
      </c>
      <c r="J2" s="79"/>
      <c r="K2" s="79"/>
    </row>
    <row r="3" spans="1:11" x14ac:dyDescent="0.25">
      <c r="A3" s="10" t="s">
        <v>148</v>
      </c>
      <c r="B3" s="10" t="s">
        <v>10</v>
      </c>
      <c r="C3" s="10" t="s">
        <v>149</v>
      </c>
      <c r="D3" s="10" t="s">
        <v>150</v>
      </c>
      <c r="E3" s="10" t="s">
        <v>41</v>
      </c>
      <c r="F3" s="10" t="s">
        <v>79</v>
      </c>
      <c r="G3" s="18">
        <f t="shared" si="0"/>
        <v>9.81</v>
      </c>
      <c r="H3" s="13">
        <v>22.072500000000002</v>
      </c>
      <c r="I3" s="18">
        <f>Tabell1[[#This Row],[Antall personer  - korona]]-Tabell1[[#This Row],[size]]</f>
        <v>-2.1899999999999995</v>
      </c>
      <c r="J3" s="79"/>
      <c r="K3" s="79"/>
    </row>
    <row r="4" spans="1:11" x14ac:dyDescent="0.25">
      <c r="A4" s="10" t="s">
        <v>151</v>
      </c>
      <c r="B4" s="10" t="s">
        <v>10</v>
      </c>
      <c r="C4" s="10" t="s">
        <v>149</v>
      </c>
      <c r="D4" s="10" t="s">
        <v>152</v>
      </c>
      <c r="E4" s="10" t="s">
        <v>41</v>
      </c>
      <c r="F4" s="10" t="s">
        <v>79</v>
      </c>
      <c r="G4" s="18">
        <f t="shared" si="0"/>
        <v>9.81</v>
      </c>
      <c r="H4" s="13">
        <v>22.072500000000002</v>
      </c>
      <c r="I4" s="18">
        <f>Tabell1[[#This Row],[Antall personer  - korona]]-Tabell1[[#This Row],[size]]</f>
        <v>-2.1899999999999995</v>
      </c>
      <c r="J4" s="79"/>
      <c r="K4" s="79"/>
    </row>
    <row r="5" spans="1:11" x14ac:dyDescent="0.25">
      <c r="A5" s="10" t="s">
        <v>153</v>
      </c>
      <c r="B5" s="10" t="s">
        <v>10</v>
      </c>
      <c r="C5" s="10" t="s">
        <v>149</v>
      </c>
      <c r="D5" s="10" t="s">
        <v>154</v>
      </c>
      <c r="E5" s="10" t="s">
        <v>41</v>
      </c>
      <c r="F5" s="10" t="s">
        <v>79</v>
      </c>
      <c r="G5" s="18">
        <f t="shared" si="0"/>
        <v>14.087777777777779</v>
      </c>
      <c r="H5" s="13">
        <v>31.697500000000002</v>
      </c>
      <c r="I5" s="18">
        <f>Tabell1[[#This Row],[Antall personer  - korona]]-Tabell1[[#This Row],[size]]</f>
        <v>2.0877777777777791</v>
      </c>
      <c r="J5" s="79"/>
      <c r="K5" s="79"/>
    </row>
    <row r="6" spans="1:11" x14ac:dyDescent="0.25">
      <c r="A6" s="10" t="s">
        <v>133</v>
      </c>
      <c r="B6" s="10" t="s">
        <v>10</v>
      </c>
      <c r="C6" s="10" t="s">
        <v>134</v>
      </c>
      <c r="D6" s="10" t="s">
        <v>135</v>
      </c>
      <c r="E6" s="10" t="s">
        <v>41</v>
      </c>
      <c r="F6" s="10" t="s">
        <v>48</v>
      </c>
      <c r="G6" s="18">
        <f t="shared" si="0"/>
        <v>9.1386755555555581</v>
      </c>
      <c r="H6" s="13">
        <v>20.562020000000004</v>
      </c>
      <c r="I6" s="18">
        <f>Tabell1[[#This Row],[Antall personer  - korona]]-Tabell1[[#This Row],[size]]</f>
        <v>-0.86132444444444189</v>
      </c>
      <c r="J6" s="79"/>
      <c r="K6" s="79"/>
    </row>
    <row r="7" spans="1:11" x14ac:dyDescent="0.25">
      <c r="A7" s="10" t="s">
        <v>136</v>
      </c>
      <c r="B7" s="10" t="s">
        <v>10</v>
      </c>
      <c r="C7" s="10" t="s">
        <v>134</v>
      </c>
      <c r="D7" s="10" t="s">
        <v>137</v>
      </c>
      <c r="E7" s="10" t="s">
        <v>41</v>
      </c>
      <c r="F7" s="10" t="s">
        <v>48</v>
      </c>
      <c r="G7" s="18">
        <f t="shared" si="0"/>
        <v>7.5506844444444443</v>
      </c>
      <c r="H7" s="13">
        <v>16.989039999999999</v>
      </c>
      <c r="I7" s="18">
        <f>Tabell1[[#This Row],[Antall personer  - korona]]-Tabell1[[#This Row],[size]]</f>
        <v>-2.4493155555555557</v>
      </c>
      <c r="J7" s="79"/>
      <c r="K7" s="79"/>
    </row>
    <row r="8" spans="1:11" x14ac:dyDescent="0.25">
      <c r="A8" s="10" t="s">
        <v>138</v>
      </c>
      <c r="B8" s="10" t="s">
        <v>10</v>
      </c>
      <c r="C8" s="10" t="s">
        <v>134</v>
      </c>
      <c r="D8" s="10" t="s">
        <v>139</v>
      </c>
      <c r="E8" s="10" t="s">
        <v>41</v>
      </c>
      <c r="F8" s="10" t="s">
        <v>48</v>
      </c>
      <c r="G8" s="18">
        <f t="shared" si="0"/>
        <v>7.5027777777777782</v>
      </c>
      <c r="H8" s="13">
        <v>16.881250000000001</v>
      </c>
      <c r="I8" s="18">
        <f>Tabell1[[#This Row],[Antall personer  - korona]]-Tabell1[[#This Row],[size]]</f>
        <v>-2.4972222222222218</v>
      </c>
      <c r="J8" s="79"/>
      <c r="K8" s="79"/>
    </row>
    <row r="9" spans="1:11" x14ac:dyDescent="0.25">
      <c r="A9" s="10" t="s">
        <v>143</v>
      </c>
      <c r="B9" s="10" t="s">
        <v>10</v>
      </c>
      <c r="C9" s="10" t="s">
        <v>134</v>
      </c>
      <c r="D9" s="10" t="s">
        <v>144</v>
      </c>
      <c r="E9" s="10" t="s">
        <v>41</v>
      </c>
      <c r="F9" s="10" t="s">
        <v>48</v>
      </c>
      <c r="G9" s="18">
        <f t="shared" si="0"/>
        <v>10.655720000000001</v>
      </c>
      <c r="H9" s="13">
        <v>23.975370000000002</v>
      </c>
      <c r="I9" s="18">
        <f>Tabell1[[#This Row],[Antall personer  - korona]]-Tabell1[[#This Row],[size]]</f>
        <v>0.65572000000000052</v>
      </c>
      <c r="J9" s="79"/>
      <c r="K9" s="79"/>
    </row>
    <row r="10" spans="1:11" x14ac:dyDescent="0.25">
      <c r="A10" s="10" t="s">
        <v>192</v>
      </c>
      <c r="B10" s="10" t="s">
        <v>10</v>
      </c>
      <c r="C10" s="10" t="s">
        <v>134</v>
      </c>
      <c r="D10" s="10" t="s">
        <v>193</v>
      </c>
      <c r="E10" s="10" t="s">
        <v>41</v>
      </c>
      <c r="F10" s="10" t="s">
        <v>48</v>
      </c>
      <c r="G10" s="18">
        <f t="shared" si="0"/>
        <v>10.434195555555554</v>
      </c>
      <c r="H10" s="13">
        <v>23.476939999999999</v>
      </c>
      <c r="I10" s="18">
        <f>Tabell1[[#This Row],[Antall personer  - korona]]-Tabell1[[#This Row],[size]]</f>
        <v>0.43419555555555434</v>
      </c>
      <c r="J10" s="79"/>
      <c r="K10" s="79"/>
    </row>
    <row r="11" spans="1:11" x14ac:dyDescent="0.25">
      <c r="A11" s="10" t="s">
        <v>185</v>
      </c>
      <c r="B11" s="10" t="s">
        <v>10</v>
      </c>
      <c r="C11" s="10" t="s">
        <v>186</v>
      </c>
      <c r="D11" s="10" t="s">
        <v>187</v>
      </c>
      <c r="E11" s="10" t="s">
        <v>41</v>
      </c>
      <c r="F11" s="10" t="s">
        <v>48</v>
      </c>
      <c r="G11" s="18">
        <f t="shared" si="0"/>
        <v>2.3343744444444443</v>
      </c>
      <c r="H11" s="13">
        <v>5.2523425000000001</v>
      </c>
      <c r="I11" s="18">
        <f>Tabell1[[#This Row],[Antall personer  - korona]]-Tabell1[[#This Row],[size]]</f>
        <v>-7.6656255555555557</v>
      </c>
      <c r="J11" s="79"/>
      <c r="K11" s="79"/>
    </row>
    <row r="12" spans="1:11" x14ac:dyDescent="0.25">
      <c r="A12" s="10" t="s">
        <v>188</v>
      </c>
      <c r="B12" s="10" t="s">
        <v>10</v>
      </c>
      <c r="C12" s="10" t="s">
        <v>186</v>
      </c>
      <c r="D12" s="10" t="s">
        <v>189</v>
      </c>
      <c r="E12" s="10" t="s">
        <v>41</v>
      </c>
      <c r="F12" s="10" t="s">
        <v>74</v>
      </c>
      <c r="G12" s="18">
        <f t="shared" si="0"/>
        <v>7.6670066666666674</v>
      </c>
      <c r="H12" s="13">
        <v>17.250765000000001</v>
      </c>
      <c r="I12" s="18">
        <f>Tabell1[[#This Row],[Antall personer  - korona]]-Tabell1[[#This Row],[size]]</f>
        <v>6.6670066666666674</v>
      </c>
      <c r="J12" s="79"/>
      <c r="K12" s="79"/>
    </row>
    <row r="13" spans="1:11" x14ac:dyDescent="0.25">
      <c r="A13" s="10" t="s">
        <v>155</v>
      </c>
      <c r="B13" s="10" t="s">
        <v>10</v>
      </c>
      <c r="C13" s="10" t="s">
        <v>156</v>
      </c>
      <c r="D13" s="10" t="s">
        <v>157</v>
      </c>
      <c r="E13" s="10" t="s">
        <v>41</v>
      </c>
      <c r="F13" s="10" t="s">
        <v>79</v>
      </c>
      <c r="G13" s="18">
        <f t="shared" si="0"/>
        <v>3.6952155555555555</v>
      </c>
      <c r="H13" s="13">
        <v>8.314235</v>
      </c>
      <c r="I13" s="18">
        <f>Tabell1[[#This Row],[Antall personer  - korona]]-Tabell1[[#This Row],[size]]</f>
        <v>-8.3047844444444436</v>
      </c>
      <c r="J13" s="79"/>
      <c r="K13" s="79"/>
    </row>
    <row r="14" spans="1:11" x14ac:dyDescent="0.25">
      <c r="A14" s="10" t="s">
        <v>158</v>
      </c>
      <c r="B14" s="10" t="s">
        <v>10</v>
      </c>
      <c r="C14" s="10" t="s">
        <v>23</v>
      </c>
      <c r="D14" s="10" t="s">
        <v>159</v>
      </c>
      <c r="E14" s="10" t="s">
        <v>41</v>
      </c>
      <c r="F14" s="10" t="s">
        <v>160</v>
      </c>
      <c r="G14" s="18">
        <f t="shared" si="0"/>
        <v>4.7205377777777766</v>
      </c>
      <c r="H14" s="13">
        <v>10.621209999999998</v>
      </c>
      <c r="I14" s="18">
        <f>Tabell1[[#This Row],[Antall personer  - korona]]-Tabell1[[#This Row],[size]]</f>
        <v>-1.2794622222222234</v>
      </c>
      <c r="J14" s="79"/>
      <c r="K14" s="79"/>
    </row>
    <row r="15" spans="1:11" x14ac:dyDescent="0.25">
      <c r="A15" s="10" t="s">
        <v>161</v>
      </c>
      <c r="B15" s="10" t="s">
        <v>10</v>
      </c>
      <c r="C15" s="10" t="s">
        <v>23</v>
      </c>
      <c r="D15" s="10" t="s">
        <v>162</v>
      </c>
      <c r="E15" s="10" t="s">
        <v>41</v>
      </c>
      <c r="F15" s="10" t="s">
        <v>48</v>
      </c>
      <c r="G15" s="18">
        <f t="shared" si="0"/>
        <v>9.0441555555555553</v>
      </c>
      <c r="H15" s="13">
        <v>20.349350000000001</v>
      </c>
      <c r="I15" s="18">
        <f>Tabell1[[#This Row],[Antall personer  - korona]]-Tabell1[[#This Row],[size]]</f>
        <v>-0.95584444444444472</v>
      </c>
      <c r="J15" s="79"/>
      <c r="K15" s="79"/>
    </row>
    <row r="16" spans="1:11" x14ac:dyDescent="0.25">
      <c r="A16" s="10" t="s">
        <v>163</v>
      </c>
      <c r="B16" s="10" t="s">
        <v>10</v>
      </c>
      <c r="C16" s="10" t="s">
        <v>23</v>
      </c>
      <c r="D16" s="10" t="s">
        <v>164</v>
      </c>
      <c r="E16" s="10" t="s">
        <v>41</v>
      </c>
      <c r="F16" s="10" t="s">
        <v>48</v>
      </c>
      <c r="G16" s="18">
        <f t="shared" si="0"/>
        <v>8.9403333333333332</v>
      </c>
      <c r="H16" s="13">
        <v>20.115749999999998</v>
      </c>
      <c r="I16" s="18">
        <f>Tabell1[[#This Row],[Antall personer  - korona]]-Tabell1[[#This Row],[size]]</f>
        <v>-1.0596666666666668</v>
      </c>
      <c r="J16" s="79"/>
      <c r="K16" s="79"/>
    </row>
    <row r="17" spans="1:11" x14ac:dyDescent="0.25">
      <c r="A17" s="10" t="s">
        <v>165</v>
      </c>
      <c r="B17" s="10" t="s">
        <v>10</v>
      </c>
      <c r="C17" s="10" t="s">
        <v>23</v>
      </c>
      <c r="D17" s="10" t="s">
        <v>166</v>
      </c>
      <c r="E17" s="10" t="s">
        <v>41</v>
      </c>
      <c r="F17" s="10" t="s">
        <v>48</v>
      </c>
      <c r="G17" s="18">
        <f t="shared" si="0"/>
        <v>11.125888888888888</v>
      </c>
      <c r="H17" s="13">
        <v>25.033249999999999</v>
      </c>
      <c r="I17" s="18">
        <f>Tabell1[[#This Row],[Antall personer  - korona]]-Tabell1[[#This Row],[size]]</f>
        <v>1.1258888888888876</v>
      </c>
      <c r="J17" s="79"/>
      <c r="K17" s="79"/>
    </row>
    <row r="18" spans="1:11" x14ac:dyDescent="0.25">
      <c r="A18" s="10" t="s">
        <v>167</v>
      </c>
      <c r="B18" s="10" t="s">
        <v>10</v>
      </c>
      <c r="C18" s="10" t="s">
        <v>23</v>
      </c>
      <c r="D18" s="10" t="s">
        <v>168</v>
      </c>
      <c r="E18" s="10" t="s">
        <v>41</v>
      </c>
      <c r="F18" s="10" t="s">
        <v>48</v>
      </c>
      <c r="G18" s="18">
        <f t="shared" si="0"/>
        <v>12.124768888888887</v>
      </c>
      <c r="H18" s="13">
        <v>27.280729999999998</v>
      </c>
      <c r="I18" s="18">
        <f>Tabell1[[#This Row],[Antall personer  - korona]]-Tabell1[[#This Row],[size]]</f>
        <v>2.1247688888888874</v>
      </c>
      <c r="J18" s="79"/>
      <c r="K18" s="79"/>
    </row>
    <row r="19" spans="1:11" x14ac:dyDescent="0.25">
      <c r="A19" s="10" t="s">
        <v>169</v>
      </c>
      <c r="B19" s="10" t="s">
        <v>10</v>
      </c>
      <c r="C19" s="10" t="s">
        <v>23</v>
      </c>
      <c r="D19" s="10" t="s">
        <v>170</v>
      </c>
      <c r="E19" s="10" t="s">
        <v>41</v>
      </c>
      <c r="F19" s="10" t="s">
        <v>48</v>
      </c>
      <c r="G19" s="18">
        <f t="shared" si="0"/>
        <v>8.7714577777777762</v>
      </c>
      <c r="H19" s="13">
        <v>19.735779999999998</v>
      </c>
      <c r="I19" s="18">
        <f>Tabell1[[#This Row],[Antall personer  - korona]]-Tabell1[[#This Row],[size]]</f>
        <v>-1.2285422222222238</v>
      </c>
      <c r="J19" s="79"/>
      <c r="K19" s="79"/>
    </row>
    <row r="20" spans="1:11" x14ac:dyDescent="0.25">
      <c r="A20" s="10" t="s">
        <v>171</v>
      </c>
      <c r="B20" s="10" t="s">
        <v>10</v>
      </c>
      <c r="C20" s="10" t="s">
        <v>23</v>
      </c>
      <c r="D20" s="10" t="s">
        <v>172</v>
      </c>
      <c r="E20" s="10" t="s">
        <v>41</v>
      </c>
      <c r="F20" s="10" t="s">
        <v>48</v>
      </c>
      <c r="G20" s="18">
        <f t="shared" si="0"/>
        <v>9.6561066666666679</v>
      </c>
      <c r="H20" s="13">
        <v>21.726240000000004</v>
      </c>
      <c r="I20" s="18">
        <f>Tabell1[[#This Row],[Antall personer  - korona]]-Tabell1[[#This Row],[size]]</f>
        <v>-0.34389333333333205</v>
      </c>
      <c r="J20" s="79"/>
      <c r="K20" s="79"/>
    </row>
    <row r="21" spans="1:11" x14ac:dyDescent="0.25">
      <c r="A21" s="10" t="s">
        <v>173</v>
      </c>
      <c r="B21" s="10" t="s">
        <v>10</v>
      </c>
      <c r="C21" s="10" t="s">
        <v>23</v>
      </c>
      <c r="D21" s="10" t="s">
        <v>174</v>
      </c>
      <c r="E21" s="10" t="s">
        <v>41</v>
      </c>
      <c r="F21" s="10" t="s">
        <v>48</v>
      </c>
      <c r="G21" s="65">
        <v>6</v>
      </c>
      <c r="H21" s="13">
        <v>6.424525</v>
      </c>
      <c r="I21" s="18">
        <f>Tabell1[[#This Row],[Antall personer  - korona]]-Tabell1[[#This Row],[size]]</f>
        <v>-4</v>
      </c>
      <c r="J21" s="79"/>
      <c r="K21" s="79"/>
    </row>
    <row r="22" spans="1:11" x14ac:dyDescent="0.25">
      <c r="A22" s="10" t="s">
        <v>175</v>
      </c>
      <c r="B22" s="10" t="s">
        <v>10</v>
      </c>
      <c r="C22" s="10" t="s">
        <v>23</v>
      </c>
      <c r="D22" s="10" t="s">
        <v>176</v>
      </c>
      <c r="E22" s="10" t="s">
        <v>41</v>
      </c>
      <c r="F22" s="10" t="s">
        <v>160</v>
      </c>
      <c r="G22" s="18">
        <f>H22/2.25</f>
        <v>4.8634000000000004</v>
      </c>
      <c r="H22" s="13">
        <v>10.94265</v>
      </c>
      <c r="I22" s="18">
        <f>Tabell1[[#This Row],[Antall personer  - korona]]-Tabell1[[#This Row],[size]]</f>
        <v>-1.1365999999999996</v>
      </c>
      <c r="J22" s="79"/>
      <c r="K22" s="79"/>
    </row>
    <row r="23" spans="1:11" x14ac:dyDescent="0.25">
      <c r="A23" s="10" t="s">
        <v>177</v>
      </c>
      <c r="B23" s="10" t="s">
        <v>10</v>
      </c>
      <c r="C23" s="10" t="s">
        <v>23</v>
      </c>
      <c r="D23" s="10" t="s">
        <v>178</v>
      </c>
      <c r="E23" s="10" t="s">
        <v>41</v>
      </c>
      <c r="F23" s="10" t="s">
        <v>160</v>
      </c>
      <c r="G23" s="18">
        <f>H23/2.25</f>
        <v>3.8093244444444445</v>
      </c>
      <c r="H23" s="13">
        <v>8.5709800000000005</v>
      </c>
      <c r="I23" s="18">
        <f>Tabell1[[#This Row],[Antall personer  - korona]]-Tabell1[[#This Row],[size]]</f>
        <v>-2.1906755555555555</v>
      </c>
      <c r="J23" s="79"/>
      <c r="K23" s="79"/>
    </row>
    <row r="24" spans="1:11" x14ac:dyDescent="0.25">
      <c r="A24" s="10" t="s">
        <v>179</v>
      </c>
      <c r="B24" s="10" t="s">
        <v>10</v>
      </c>
      <c r="C24" s="10" t="s">
        <v>23</v>
      </c>
      <c r="D24" s="10" t="s">
        <v>180</v>
      </c>
      <c r="E24" s="10" t="s">
        <v>41</v>
      </c>
      <c r="F24" s="10" t="s">
        <v>160</v>
      </c>
      <c r="G24" s="18">
        <f>H24/2.25</f>
        <v>3.8093244444444445</v>
      </c>
      <c r="H24" s="13">
        <v>8.5709800000000005</v>
      </c>
      <c r="I24" s="18">
        <f>Tabell1[[#This Row],[Antall personer  - korona]]-Tabell1[[#This Row],[size]]</f>
        <v>-2.1906755555555555</v>
      </c>
      <c r="J24" s="79"/>
      <c r="K24" s="79"/>
    </row>
    <row r="25" spans="1:11" x14ac:dyDescent="0.25">
      <c r="A25" s="10" t="s">
        <v>181</v>
      </c>
      <c r="B25" s="10" t="s">
        <v>10</v>
      </c>
      <c r="C25" s="10" t="s">
        <v>23</v>
      </c>
      <c r="D25" s="10" t="s">
        <v>182</v>
      </c>
      <c r="E25" s="10" t="s">
        <v>41</v>
      </c>
      <c r="F25" s="10" t="s">
        <v>160</v>
      </c>
      <c r="G25" s="18">
        <f>H25/2.25</f>
        <v>4.8608666666666664</v>
      </c>
      <c r="H25" s="13">
        <v>10.93695</v>
      </c>
      <c r="I25" s="18">
        <f>Tabell1[[#This Row],[Antall personer  - korona]]-Tabell1[[#This Row],[size]]</f>
        <v>-1.1391333333333336</v>
      </c>
      <c r="J25" s="79"/>
      <c r="K25" s="79"/>
    </row>
    <row r="26" spans="1:11" x14ac:dyDescent="0.25">
      <c r="A26" s="10" t="s">
        <v>183</v>
      </c>
      <c r="B26" s="10" t="s">
        <v>10</v>
      </c>
      <c r="C26" s="10" t="s">
        <v>23</v>
      </c>
      <c r="D26" s="10" t="s">
        <v>184</v>
      </c>
      <c r="E26" s="10" t="s">
        <v>41</v>
      </c>
      <c r="F26" s="10" t="s">
        <v>48</v>
      </c>
      <c r="G26" s="18">
        <f>H26/2.25</f>
        <v>8.8642088888888892</v>
      </c>
      <c r="H26" s="13">
        <v>19.944469999999999</v>
      </c>
      <c r="I26" s="18">
        <f>Tabell1[[#This Row],[Antall personer  - korona]]-Tabell1[[#This Row],[size]]</f>
        <v>-1.1357911111111108</v>
      </c>
      <c r="J26" s="79"/>
      <c r="K26" s="79"/>
    </row>
    <row r="27" spans="1:11" x14ac:dyDescent="0.25">
      <c r="A27" s="10" t="s">
        <v>194</v>
      </c>
      <c r="B27" s="10" t="s">
        <v>10</v>
      </c>
      <c r="C27" s="10" t="s">
        <v>23</v>
      </c>
      <c r="D27" s="10" t="s">
        <v>195</v>
      </c>
      <c r="E27" s="10" t="s">
        <v>41</v>
      </c>
      <c r="F27" s="10" t="s">
        <v>48</v>
      </c>
      <c r="G27" s="65">
        <v>6</v>
      </c>
      <c r="H27" s="13">
        <v>25.798500000000001</v>
      </c>
      <c r="I27" s="18">
        <f>Tabell1[[#This Row],[Antall personer  - korona]]-Tabell1[[#This Row],[size]]</f>
        <v>-4</v>
      </c>
      <c r="J27" s="79"/>
      <c r="K27" s="79"/>
    </row>
    <row r="28" spans="1:11" x14ac:dyDescent="0.25">
      <c r="A28" s="10" t="s">
        <v>112</v>
      </c>
      <c r="B28" s="10" t="s">
        <v>10</v>
      </c>
      <c r="C28" s="10" t="s">
        <v>20</v>
      </c>
      <c r="D28" s="10" t="s">
        <v>113</v>
      </c>
      <c r="E28" s="10" t="s">
        <v>41</v>
      </c>
      <c r="F28" s="10" t="s">
        <v>48</v>
      </c>
      <c r="G28" s="18">
        <f t="shared" ref="G28:G59" si="1">H28/2.25</f>
        <v>8.5523288888888889</v>
      </c>
      <c r="H28" s="13">
        <v>19.242740000000001</v>
      </c>
      <c r="I28" s="18">
        <f>Tabell1[[#This Row],[Antall personer  - korona]]-Tabell1[[#This Row],[size]]</f>
        <v>-1.4476711111111111</v>
      </c>
      <c r="J28" s="79"/>
      <c r="K28" s="79"/>
    </row>
    <row r="29" spans="1:11" x14ac:dyDescent="0.25">
      <c r="A29" s="10" t="s">
        <v>114</v>
      </c>
      <c r="B29" s="10" t="s">
        <v>10</v>
      </c>
      <c r="C29" s="10" t="s">
        <v>20</v>
      </c>
      <c r="D29" s="10" t="s">
        <v>115</v>
      </c>
      <c r="E29" s="10" t="s">
        <v>41</v>
      </c>
      <c r="F29" s="10" t="s">
        <v>48</v>
      </c>
      <c r="G29" s="18">
        <f t="shared" si="1"/>
        <v>9.155724444444445</v>
      </c>
      <c r="H29" s="13">
        <v>20.600380000000001</v>
      </c>
      <c r="I29" s="18">
        <f>Tabell1[[#This Row],[Antall personer  - korona]]-Tabell1[[#This Row],[size]]</f>
        <v>-0.844275555555555</v>
      </c>
      <c r="J29" s="79"/>
      <c r="K29" s="79"/>
    </row>
    <row r="30" spans="1:11" x14ac:dyDescent="0.25">
      <c r="A30" s="10" t="s">
        <v>116</v>
      </c>
      <c r="B30" s="10" t="s">
        <v>10</v>
      </c>
      <c r="C30" s="10" t="s">
        <v>20</v>
      </c>
      <c r="D30" s="10" t="s">
        <v>117</v>
      </c>
      <c r="E30" s="10" t="s">
        <v>41</v>
      </c>
      <c r="F30" s="10" t="s">
        <v>48</v>
      </c>
      <c r="G30" s="18">
        <f t="shared" si="1"/>
        <v>9.2140533333333323</v>
      </c>
      <c r="H30" s="13">
        <v>20.731619999999999</v>
      </c>
      <c r="I30" s="18">
        <f>Tabell1[[#This Row],[Antall personer  - korona]]-Tabell1[[#This Row],[size]]</f>
        <v>-0.78594666666666768</v>
      </c>
      <c r="J30" s="79"/>
      <c r="K30" s="79"/>
    </row>
    <row r="31" spans="1:11" x14ac:dyDescent="0.25">
      <c r="A31" s="10" t="s">
        <v>118</v>
      </c>
      <c r="B31" s="10" t="s">
        <v>10</v>
      </c>
      <c r="C31" s="10" t="s">
        <v>20</v>
      </c>
      <c r="D31" s="10" t="s">
        <v>119</v>
      </c>
      <c r="E31" s="10" t="s">
        <v>41</v>
      </c>
      <c r="F31" s="10" t="s">
        <v>42</v>
      </c>
      <c r="G31" s="18">
        <f t="shared" si="1"/>
        <v>4.8188777777777778</v>
      </c>
      <c r="H31" s="13">
        <v>10.842475</v>
      </c>
      <c r="I31" s="18">
        <f>Tabell1[[#This Row],[Antall personer  - korona]]-Tabell1[[#This Row],[size]]</f>
        <v>-3.1811222222222222</v>
      </c>
      <c r="J31" s="79"/>
      <c r="K31" s="79"/>
    </row>
    <row r="32" spans="1:11" x14ac:dyDescent="0.25">
      <c r="A32" s="10" t="s">
        <v>77</v>
      </c>
      <c r="B32" s="10" t="s">
        <v>10</v>
      </c>
      <c r="C32" s="10" t="s">
        <v>17</v>
      </c>
      <c r="D32" s="10" t="s">
        <v>78</v>
      </c>
      <c r="E32" s="10" t="s">
        <v>41</v>
      </c>
      <c r="F32" s="10" t="s">
        <v>79</v>
      </c>
      <c r="G32" s="18">
        <f t="shared" si="1"/>
        <v>15.129391111111111</v>
      </c>
      <c r="H32" s="13">
        <v>34.041130000000003</v>
      </c>
      <c r="I32" s="18">
        <f>Tabell1[[#This Row],[Antall personer  - korona]]-Tabell1[[#This Row],[size]]</f>
        <v>3.1293911111111115</v>
      </c>
      <c r="J32" s="79"/>
      <c r="K32" s="79"/>
    </row>
    <row r="33" spans="1:11" x14ac:dyDescent="0.25">
      <c r="A33" s="10" t="s">
        <v>80</v>
      </c>
      <c r="B33" s="10" t="s">
        <v>10</v>
      </c>
      <c r="C33" s="10" t="s">
        <v>17</v>
      </c>
      <c r="D33" s="10" t="s">
        <v>81</v>
      </c>
      <c r="E33" s="10" t="s">
        <v>41</v>
      </c>
      <c r="F33" s="10" t="s">
        <v>79</v>
      </c>
      <c r="G33" s="18">
        <f t="shared" si="1"/>
        <v>14.864364444444444</v>
      </c>
      <c r="H33" s="13">
        <v>33.44482</v>
      </c>
      <c r="I33" s="18">
        <f>Tabell1[[#This Row],[Antall personer  - korona]]-Tabell1[[#This Row],[size]]</f>
        <v>2.864364444444444</v>
      </c>
      <c r="J33" s="79"/>
      <c r="K33" s="79"/>
    </row>
    <row r="34" spans="1:11" x14ac:dyDescent="0.25">
      <c r="A34" s="10" t="s">
        <v>82</v>
      </c>
      <c r="B34" s="10" t="s">
        <v>10</v>
      </c>
      <c r="C34" s="10" t="s">
        <v>17</v>
      </c>
      <c r="D34" s="10" t="s">
        <v>83</v>
      </c>
      <c r="E34" s="10" t="s">
        <v>41</v>
      </c>
      <c r="F34" s="10" t="s">
        <v>79</v>
      </c>
      <c r="G34" s="18">
        <f t="shared" si="1"/>
        <v>11.964502222222222</v>
      </c>
      <c r="H34" s="13">
        <v>26.92013</v>
      </c>
      <c r="I34" s="18">
        <f>Tabell1[[#This Row],[Antall personer  - korona]]-Tabell1[[#This Row],[size]]</f>
        <v>-3.5497777777777628E-2</v>
      </c>
      <c r="J34" s="79"/>
      <c r="K34" s="79"/>
    </row>
    <row r="35" spans="1:11" x14ac:dyDescent="0.25">
      <c r="A35" s="10" t="s">
        <v>84</v>
      </c>
      <c r="B35" s="10" t="s">
        <v>10</v>
      </c>
      <c r="C35" s="10" t="s">
        <v>17</v>
      </c>
      <c r="D35" s="10" t="s">
        <v>85</v>
      </c>
      <c r="E35" s="10" t="s">
        <v>41</v>
      </c>
      <c r="F35" s="10" t="s">
        <v>79</v>
      </c>
      <c r="G35" s="18">
        <f t="shared" si="1"/>
        <v>11.964497777777778</v>
      </c>
      <c r="H35" s="13">
        <v>26.920120000000001</v>
      </c>
      <c r="I35" s="18">
        <f>Tabell1[[#This Row],[Antall personer  - korona]]-Tabell1[[#This Row],[size]]</f>
        <v>-3.5502222222222102E-2</v>
      </c>
      <c r="J35" s="79"/>
      <c r="K35" s="79"/>
    </row>
    <row r="36" spans="1:11" x14ac:dyDescent="0.25">
      <c r="A36" s="10" t="s">
        <v>86</v>
      </c>
      <c r="B36" s="10" t="s">
        <v>10</v>
      </c>
      <c r="C36" s="10" t="s">
        <v>17</v>
      </c>
      <c r="D36" s="10" t="s">
        <v>87</v>
      </c>
      <c r="E36" s="10" t="s">
        <v>41</v>
      </c>
      <c r="F36" s="10" t="s">
        <v>79</v>
      </c>
      <c r="G36" s="18">
        <f t="shared" si="1"/>
        <v>11.964502222222222</v>
      </c>
      <c r="H36" s="13">
        <v>26.92013</v>
      </c>
      <c r="I36" s="18">
        <f>Tabell1[[#This Row],[Antall personer  - korona]]-Tabell1[[#This Row],[size]]</f>
        <v>-3.5497777777777628E-2</v>
      </c>
      <c r="J36" s="79"/>
      <c r="K36" s="79"/>
    </row>
    <row r="37" spans="1:11" x14ac:dyDescent="0.25">
      <c r="A37" s="10" t="s">
        <v>88</v>
      </c>
      <c r="B37" s="10" t="s">
        <v>10</v>
      </c>
      <c r="C37" s="10" t="s">
        <v>17</v>
      </c>
      <c r="D37" s="10" t="s">
        <v>89</v>
      </c>
      <c r="E37" s="10" t="s">
        <v>41</v>
      </c>
      <c r="F37" s="10" t="s">
        <v>79</v>
      </c>
      <c r="G37" s="18">
        <f t="shared" si="1"/>
        <v>11.826031111111112</v>
      </c>
      <c r="H37" s="13">
        <v>26.60857</v>
      </c>
      <c r="I37" s="18">
        <f>Tabell1[[#This Row],[Antall personer  - korona]]-Tabell1[[#This Row],[size]]</f>
        <v>-0.17396888888888817</v>
      </c>
      <c r="J37" s="79"/>
      <c r="K37" s="79"/>
    </row>
    <row r="38" spans="1:11" x14ac:dyDescent="0.25">
      <c r="A38" s="10" t="s">
        <v>90</v>
      </c>
      <c r="B38" s="10" t="s">
        <v>10</v>
      </c>
      <c r="C38" s="10" t="s">
        <v>17</v>
      </c>
      <c r="D38" s="10" t="s">
        <v>91</v>
      </c>
      <c r="E38" s="10" t="s">
        <v>41</v>
      </c>
      <c r="F38" s="10" t="s">
        <v>92</v>
      </c>
      <c r="G38" s="18">
        <f t="shared" si="1"/>
        <v>8.387897777777777</v>
      </c>
      <c r="H38" s="13">
        <v>18.872769999999999</v>
      </c>
      <c r="I38" s="18">
        <f>Tabell1[[#This Row],[Antall personer  - korona]]-Tabell1[[#This Row],[size]]</f>
        <v>-5.612102222222223</v>
      </c>
      <c r="J38" s="79"/>
      <c r="K38" s="79"/>
    </row>
    <row r="39" spans="1:11" x14ac:dyDescent="0.25">
      <c r="A39" s="10" t="s">
        <v>93</v>
      </c>
      <c r="B39" s="10" t="s">
        <v>10</v>
      </c>
      <c r="C39" s="10" t="s">
        <v>17</v>
      </c>
      <c r="D39" s="10" t="s">
        <v>94</v>
      </c>
      <c r="E39" s="10" t="s">
        <v>41</v>
      </c>
      <c r="F39" s="10" t="s">
        <v>79</v>
      </c>
      <c r="G39" s="18">
        <f t="shared" si="1"/>
        <v>7.6863688888888886</v>
      </c>
      <c r="H39" s="13">
        <v>17.294329999999999</v>
      </c>
      <c r="I39" s="18">
        <f>Tabell1[[#This Row],[Antall personer  - korona]]-Tabell1[[#This Row],[size]]</f>
        <v>-4.3136311111111114</v>
      </c>
      <c r="J39" s="79"/>
      <c r="K39" s="79"/>
    </row>
    <row r="40" spans="1:11" x14ac:dyDescent="0.25">
      <c r="A40" s="10" t="s">
        <v>95</v>
      </c>
      <c r="B40" s="10" t="s">
        <v>10</v>
      </c>
      <c r="C40" s="10" t="s">
        <v>17</v>
      </c>
      <c r="D40" s="10" t="s">
        <v>96</v>
      </c>
      <c r="E40" s="10" t="s">
        <v>41</v>
      </c>
      <c r="F40" s="10" t="s">
        <v>48</v>
      </c>
      <c r="G40" s="18">
        <f t="shared" si="1"/>
        <v>7.6944622222222216</v>
      </c>
      <c r="H40" s="13">
        <v>17.312539999999998</v>
      </c>
      <c r="I40" s="18">
        <f>Tabell1[[#This Row],[Antall personer  - korona]]-Tabell1[[#This Row],[size]]</f>
        <v>-2.3055377777777784</v>
      </c>
      <c r="J40" s="79"/>
      <c r="K40" s="79"/>
    </row>
    <row r="41" spans="1:11" x14ac:dyDescent="0.25">
      <c r="A41" s="10" t="s">
        <v>97</v>
      </c>
      <c r="B41" s="10" t="s">
        <v>10</v>
      </c>
      <c r="C41" s="10" t="s">
        <v>17</v>
      </c>
      <c r="D41" s="10" t="s">
        <v>98</v>
      </c>
      <c r="E41" s="10" t="s">
        <v>41</v>
      </c>
      <c r="F41" s="10" t="s">
        <v>48</v>
      </c>
      <c r="G41" s="18">
        <f t="shared" si="1"/>
        <v>7.692800000000001</v>
      </c>
      <c r="H41" s="13">
        <v>17.308800000000002</v>
      </c>
      <c r="I41" s="18">
        <f>Tabell1[[#This Row],[Antall personer  - korona]]-Tabell1[[#This Row],[size]]</f>
        <v>-2.307199999999999</v>
      </c>
      <c r="J41" s="79"/>
      <c r="K41" s="79"/>
    </row>
    <row r="42" spans="1:11" x14ac:dyDescent="0.25">
      <c r="A42" s="10" t="s">
        <v>99</v>
      </c>
      <c r="B42" s="10" t="s">
        <v>10</v>
      </c>
      <c r="C42" s="10" t="s">
        <v>17</v>
      </c>
      <c r="D42" s="10" t="s">
        <v>100</v>
      </c>
      <c r="E42" s="10" t="s">
        <v>41</v>
      </c>
      <c r="F42" s="10" t="s">
        <v>48</v>
      </c>
      <c r="G42" s="18">
        <f t="shared" si="1"/>
        <v>7.6848888888888887</v>
      </c>
      <c r="H42" s="13">
        <v>17.291</v>
      </c>
      <c r="I42" s="18">
        <f>Tabell1[[#This Row],[Antall personer  - korona]]-Tabell1[[#This Row],[size]]</f>
        <v>-2.3151111111111113</v>
      </c>
      <c r="J42" s="79"/>
      <c r="K42" s="79"/>
    </row>
    <row r="43" spans="1:11" x14ac:dyDescent="0.25">
      <c r="A43" s="10" t="s">
        <v>101</v>
      </c>
      <c r="B43" s="10" t="s">
        <v>10</v>
      </c>
      <c r="C43" s="10" t="s">
        <v>17</v>
      </c>
      <c r="D43" s="10" t="s">
        <v>102</v>
      </c>
      <c r="E43" s="10" t="s">
        <v>41</v>
      </c>
      <c r="F43" s="10" t="s">
        <v>79</v>
      </c>
      <c r="G43" s="18">
        <f t="shared" si="1"/>
        <v>11.966982222222221</v>
      </c>
      <c r="H43" s="13">
        <v>26.925709999999999</v>
      </c>
      <c r="I43" s="18">
        <f>Tabell1[[#This Row],[Antall personer  - korona]]-Tabell1[[#This Row],[size]]</f>
        <v>-3.3017777777779145E-2</v>
      </c>
      <c r="J43" s="79"/>
      <c r="K43" s="79"/>
    </row>
    <row r="44" spans="1:11" x14ac:dyDescent="0.25">
      <c r="A44" s="10" t="s">
        <v>103</v>
      </c>
      <c r="B44" s="10" t="s">
        <v>10</v>
      </c>
      <c r="C44" s="10" t="s">
        <v>17</v>
      </c>
      <c r="D44" s="10" t="s">
        <v>104</v>
      </c>
      <c r="E44" s="10" t="s">
        <v>41</v>
      </c>
      <c r="F44" s="10" t="s">
        <v>48</v>
      </c>
      <c r="G44" s="18">
        <f t="shared" si="1"/>
        <v>9.7754488888888886</v>
      </c>
      <c r="H44" s="13">
        <v>21.994759999999999</v>
      </c>
      <c r="I44" s="18">
        <f>Tabell1[[#This Row],[Antall personer  - korona]]-Tabell1[[#This Row],[size]]</f>
        <v>-0.22455111111111137</v>
      </c>
      <c r="J44" s="79"/>
      <c r="K44" s="79"/>
    </row>
    <row r="45" spans="1:11" x14ac:dyDescent="0.25">
      <c r="A45" s="10" t="s">
        <v>63</v>
      </c>
      <c r="B45" s="10" t="s">
        <v>10</v>
      </c>
      <c r="C45" s="10" t="s">
        <v>14</v>
      </c>
      <c r="D45" s="10" t="s">
        <v>64</v>
      </c>
      <c r="E45" s="10" t="s">
        <v>41</v>
      </c>
      <c r="F45" s="10" t="s">
        <v>65</v>
      </c>
      <c r="G45" s="18">
        <f t="shared" si="1"/>
        <v>19.553946666666668</v>
      </c>
      <c r="H45" s="13">
        <v>43.996380000000002</v>
      </c>
      <c r="I45" s="18">
        <f>Tabell1[[#This Row],[Antall personer  - korona]]-Tabell1[[#This Row],[size]]</f>
        <v>3.5539466666666684</v>
      </c>
      <c r="J45" s="79"/>
      <c r="K45" s="79"/>
    </row>
    <row r="46" spans="1:11" x14ac:dyDescent="0.25">
      <c r="A46" s="10" t="s">
        <v>66</v>
      </c>
      <c r="B46" s="10" t="s">
        <v>10</v>
      </c>
      <c r="C46" s="10" t="s">
        <v>14</v>
      </c>
      <c r="D46" s="10" t="s">
        <v>67</v>
      </c>
      <c r="E46" s="10" t="s">
        <v>41</v>
      </c>
      <c r="F46" s="10" t="s">
        <v>42</v>
      </c>
      <c r="G46" s="18">
        <f t="shared" si="1"/>
        <v>6.9720000000000004</v>
      </c>
      <c r="H46" s="13">
        <v>15.687000000000001</v>
      </c>
      <c r="I46" s="18">
        <f>Tabell1[[#This Row],[Antall personer  - korona]]-Tabell1[[#This Row],[size]]</f>
        <v>-1.0279999999999996</v>
      </c>
      <c r="J46" s="79"/>
      <c r="K46" s="79"/>
    </row>
    <row r="47" spans="1:11" x14ac:dyDescent="0.25">
      <c r="A47" s="10" t="s">
        <v>68</v>
      </c>
      <c r="B47" s="10" t="s">
        <v>10</v>
      </c>
      <c r="C47" s="10" t="s">
        <v>14</v>
      </c>
      <c r="D47" s="10" t="s">
        <v>69</v>
      </c>
      <c r="E47" s="10" t="s">
        <v>41</v>
      </c>
      <c r="F47" s="10" t="s">
        <v>48</v>
      </c>
      <c r="G47" s="18">
        <f t="shared" si="1"/>
        <v>11.613093333333335</v>
      </c>
      <c r="H47" s="13">
        <v>26.129460000000005</v>
      </c>
      <c r="I47" s="18">
        <f>Tabell1[[#This Row],[Antall personer  - korona]]-Tabell1[[#This Row],[size]]</f>
        <v>1.6130933333333353</v>
      </c>
      <c r="J47" s="79"/>
      <c r="K47" s="79"/>
    </row>
    <row r="48" spans="1:11" x14ac:dyDescent="0.25">
      <c r="A48" s="10" t="s">
        <v>70</v>
      </c>
      <c r="B48" s="10" t="s">
        <v>10</v>
      </c>
      <c r="C48" s="10" t="s">
        <v>14</v>
      </c>
      <c r="D48" s="10" t="s">
        <v>71</v>
      </c>
      <c r="E48" s="10" t="s">
        <v>41</v>
      </c>
      <c r="F48" s="10" t="s">
        <v>42</v>
      </c>
      <c r="G48" s="18">
        <f t="shared" si="1"/>
        <v>7.0393022222222221</v>
      </c>
      <c r="H48" s="13">
        <v>15.838430000000001</v>
      </c>
      <c r="I48" s="18">
        <f>Tabell1[[#This Row],[Antall personer  - korona]]-Tabell1[[#This Row],[size]]</f>
        <v>-0.96069777777777787</v>
      </c>
      <c r="J48" s="79"/>
      <c r="K48" s="79"/>
    </row>
    <row r="49" spans="1:11" x14ac:dyDescent="0.25">
      <c r="A49" s="10" t="s">
        <v>72</v>
      </c>
      <c r="B49" s="10" t="s">
        <v>10</v>
      </c>
      <c r="C49" s="10" t="s">
        <v>14</v>
      </c>
      <c r="D49" s="10" t="s">
        <v>73</v>
      </c>
      <c r="E49" s="10" t="s">
        <v>41</v>
      </c>
      <c r="F49" s="10" t="s">
        <v>74</v>
      </c>
      <c r="G49" s="18">
        <f t="shared" si="1"/>
        <v>11.268888888888888</v>
      </c>
      <c r="H49" s="13">
        <v>25.355</v>
      </c>
      <c r="I49" s="18">
        <f>Tabell1[[#This Row],[Antall personer  - korona]]-Tabell1[[#This Row],[size]]</f>
        <v>10.268888888888888</v>
      </c>
      <c r="J49" s="79"/>
      <c r="K49" s="79"/>
    </row>
    <row r="50" spans="1:11" x14ac:dyDescent="0.25">
      <c r="A50" s="10" t="s">
        <v>75</v>
      </c>
      <c r="B50" s="10" t="s">
        <v>10</v>
      </c>
      <c r="C50" s="10" t="s">
        <v>14</v>
      </c>
      <c r="D50" s="10" t="s">
        <v>76</v>
      </c>
      <c r="E50" s="10" t="s">
        <v>41</v>
      </c>
      <c r="F50" s="10" t="s">
        <v>74</v>
      </c>
      <c r="G50" s="18">
        <f t="shared" si="1"/>
        <v>11.18888888888889</v>
      </c>
      <c r="H50" s="13">
        <v>25.175000000000001</v>
      </c>
      <c r="I50" s="18">
        <f>Tabell1[[#This Row],[Antall personer  - korona]]-Tabell1[[#This Row],[size]]</f>
        <v>10.18888888888889</v>
      </c>
      <c r="J50" s="79"/>
      <c r="K50" s="79"/>
    </row>
    <row r="51" spans="1:11" x14ac:dyDescent="0.25">
      <c r="A51" s="10" t="s">
        <v>43</v>
      </c>
      <c r="B51" s="10" t="s">
        <v>10</v>
      </c>
      <c r="C51" s="10" t="s">
        <v>11</v>
      </c>
      <c r="D51" s="10" t="s">
        <v>44</v>
      </c>
      <c r="E51" s="10" t="s">
        <v>41</v>
      </c>
      <c r="F51" s="10" t="s">
        <v>45</v>
      </c>
      <c r="G51" s="18">
        <f t="shared" si="1"/>
        <v>8.7713911111111109</v>
      </c>
      <c r="H51" s="13">
        <v>19.73563</v>
      </c>
      <c r="I51" s="18">
        <f>Tabell1[[#This Row],[Antall personer  - korona]]-Tabell1[[#This Row],[size]]</f>
        <v>-0.22860888888888908</v>
      </c>
      <c r="J51" s="79"/>
      <c r="K51" s="79"/>
    </row>
    <row r="52" spans="1:11" x14ac:dyDescent="0.25">
      <c r="A52" s="10" t="s">
        <v>46</v>
      </c>
      <c r="B52" s="10" t="s">
        <v>10</v>
      </c>
      <c r="C52" s="10" t="s">
        <v>11</v>
      </c>
      <c r="D52" s="10" t="s">
        <v>47</v>
      </c>
      <c r="E52" s="10" t="s">
        <v>41</v>
      </c>
      <c r="F52" s="10" t="s">
        <v>48</v>
      </c>
      <c r="G52" s="18">
        <f t="shared" si="1"/>
        <v>8.7670622222222221</v>
      </c>
      <c r="H52" s="13">
        <v>19.72589</v>
      </c>
      <c r="I52" s="18">
        <f>Tabell1[[#This Row],[Antall personer  - korona]]-Tabell1[[#This Row],[size]]</f>
        <v>-1.2329377777777779</v>
      </c>
      <c r="J52" s="79"/>
      <c r="K52" s="79"/>
    </row>
    <row r="53" spans="1:11" x14ac:dyDescent="0.25">
      <c r="A53" s="10" t="s">
        <v>49</v>
      </c>
      <c r="B53" s="10" t="s">
        <v>10</v>
      </c>
      <c r="C53" s="10" t="s">
        <v>11</v>
      </c>
      <c r="D53" s="10" t="s">
        <v>50</v>
      </c>
      <c r="E53" s="10" t="s">
        <v>41</v>
      </c>
      <c r="F53" s="10" t="s">
        <v>48</v>
      </c>
      <c r="G53" s="18">
        <f t="shared" si="1"/>
        <v>8.7670888888888889</v>
      </c>
      <c r="H53" s="13">
        <v>19.725950000000001</v>
      </c>
      <c r="I53" s="18">
        <f>Tabell1[[#This Row],[Antall personer  - korona]]-Tabell1[[#This Row],[size]]</f>
        <v>-1.2329111111111111</v>
      </c>
      <c r="J53" s="79"/>
      <c r="K53" s="79"/>
    </row>
    <row r="54" spans="1:11" x14ac:dyDescent="0.25">
      <c r="A54" s="10" t="s">
        <v>51</v>
      </c>
      <c r="B54" s="10" t="s">
        <v>10</v>
      </c>
      <c r="C54" s="10" t="s">
        <v>11</v>
      </c>
      <c r="D54" s="10" t="s">
        <v>52</v>
      </c>
      <c r="E54" s="10" t="s">
        <v>41</v>
      </c>
      <c r="F54" s="10" t="s">
        <v>48</v>
      </c>
      <c r="G54" s="18">
        <f t="shared" si="1"/>
        <v>8.5267155555555565</v>
      </c>
      <c r="H54" s="13">
        <v>19.185110000000002</v>
      </c>
      <c r="I54" s="18">
        <f>Tabell1[[#This Row],[Antall personer  - korona]]-Tabell1[[#This Row],[size]]</f>
        <v>-1.4732844444444435</v>
      </c>
      <c r="J54" s="79"/>
      <c r="K54" s="79"/>
    </row>
    <row r="55" spans="1:11" x14ac:dyDescent="0.25">
      <c r="A55" s="10" t="s">
        <v>53</v>
      </c>
      <c r="B55" s="10" t="s">
        <v>10</v>
      </c>
      <c r="C55" s="10" t="s">
        <v>11</v>
      </c>
      <c r="D55" s="10" t="s">
        <v>54</v>
      </c>
      <c r="E55" s="10" t="s">
        <v>41</v>
      </c>
      <c r="F55" s="10" t="s">
        <v>42</v>
      </c>
      <c r="G55" s="18">
        <f t="shared" si="1"/>
        <v>9.1386622222222229</v>
      </c>
      <c r="H55" s="13">
        <v>20.561990000000002</v>
      </c>
      <c r="I55" s="18">
        <f>Tabell1[[#This Row],[Antall personer  - korona]]-Tabell1[[#This Row],[size]]</f>
        <v>1.1386622222222229</v>
      </c>
      <c r="J55" s="79"/>
      <c r="K55" s="79"/>
    </row>
    <row r="56" spans="1:11" x14ac:dyDescent="0.25">
      <c r="A56" s="10" t="s">
        <v>55</v>
      </c>
      <c r="B56" s="10" t="s">
        <v>10</v>
      </c>
      <c r="C56" s="10" t="s">
        <v>11</v>
      </c>
      <c r="D56" s="10" t="s">
        <v>56</v>
      </c>
      <c r="E56" s="10" t="s">
        <v>41</v>
      </c>
      <c r="F56" s="10" t="s">
        <v>42</v>
      </c>
      <c r="G56" s="18">
        <f t="shared" si="1"/>
        <v>9.8749511111111108</v>
      </c>
      <c r="H56" s="13">
        <v>22.218640000000001</v>
      </c>
      <c r="I56" s="18">
        <f>Tabell1[[#This Row],[Antall personer  - korona]]-Tabell1[[#This Row],[size]]</f>
        <v>1.8749511111111108</v>
      </c>
      <c r="J56" s="79"/>
      <c r="K56" s="79"/>
    </row>
    <row r="57" spans="1:11" x14ac:dyDescent="0.25">
      <c r="A57" s="10" t="s">
        <v>59</v>
      </c>
      <c r="B57" s="10" t="s">
        <v>10</v>
      </c>
      <c r="C57" s="10" t="s">
        <v>11</v>
      </c>
      <c r="D57" s="10" t="s">
        <v>60</v>
      </c>
      <c r="E57" s="10" t="s">
        <v>41</v>
      </c>
      <c r="F57" s="10" t="s">
        <v>42</v>
      </c>
      <c r="G57" s="18">
        <f t="shared" si="1"/>
        <v>10.053151111111111</v>
      </c>
      <c r="H57" s="13">
        <v>22.619589999999999</v>
      </c>
      <c r="I57" s="18">
        <f>Tabell1[[#This Row],[Antall personer  - korona]]-Tabell1[[#This Row],[size]]</f>
        <v>2.0531511111111111</v>
      </c>
      <c r="J57" s="79"/>
      <c r="K57" s="79"/>
    </row>
    <row r="58" spans="1:11" x14ac:dyDescent="0.25">
      <c r="A58" s="10" t="s">
        <v>61</v>
      </c>
      <c r="B58" s="10" t="s">
        <v>10</v>
      </c>
      <c r="C58" s="10" t="s">
        <v>11</v>
      </c>
      <c r="D58" s="10" t="s">
        <v>62</v>
      </c>
      <c r="E58" s="10" t="s">
        <v>41</v>
      </c>
      <c r="F58" s="10" t="s">
        <v>48</v>
      </c>
      <c r="G58" s="18">
        <f t="shared" si="1"/>
        <v>10.050995555555556</v>
      </c>
      <c r="H58" s="13">
        <v>22.614740000000001</v>
      </c>
      <c r="I58" s="18">
        <f>Tabell1[[#This Row],[Antall personer  - korona]]-Tabell1[[#This Row],[size]]</f>
        <v>5.0995555555555683E-2</v>
      </c>
      <c r="J58" s="79"/>
      <c r="K58" s="79"/>
    </row>
    <row r="59" spans="1:11" x14ac:dyDescent="0.25">
      <c r="A59" s="10" t="s">
        <v>190</v>
      </c>
      <c r="B59" s="10" t="s">
        <v>10</v>
      </c>
      <c r="C59" s="10" t="s">
        <v>28</v>
      </c>
      <c r="D59" s="10" t="s">
        <v>191</v>
      </c>
      <c r="E59" s="10" t="s">
        <v>41</v>
      </c>
      <c r="F59" s="10" t="s">
        <v>79</v>
      </c>
      <c r="G59" s="18">
        <f t="shared" si="1"/>
        <v>9.8948888888888895</v>
      </c>
      <c r="H59" s="13">
        <v>22.263500000000001</v>
      </c>
      <c r="I59" s="18">
        <f>Tabell1[[#This Row],[Antall personer  - korona]]-Tabell1[[#This Row],[size]]</f>
        <v>-2.1051111111111105</v>
      </c>
      <c r="J59" s="91">
        <v>8</v>
      </c>
      <c r="K59" s="91" t="s">
        <v>401</v>
      </c>
    </row>
    <row r="60" spans="1:11" x14ac:dyDescent="0.25">
      <c r="A60" s="10" t="s">
        <v>196</v>
      </c>
      <c r="B60" s="10" t="s">
        <v>10</v>
      </c>
      <c r="C60" s="10" t="s">
        <v>28</v>
      </c>
      <c r="D60" s="10" t="s">
        <v>197</v>
      </c>
      <c r="E60" s="10" t="s">
        <v>41</v>
      </c>
      <c r="F60" s="10" t="s">
        <v>79</v>
      </c>
      <c r="G60" s="18">
        <f t="shared" ref="G60:G91" si="2">H60/2.25</f>
        <v>13.761475555555556</v>
      </c>
      <c r="H60" s="13">
        <v>30.96332</v>
      </c>
      <c r="I60" s="18">
        <f>Tabell1[[#This Row],[Antall personer  - korona]]-Tabell1[[#This Row],[size]]</f>
        <v>1.7614755555555561</v>
      </c>
      <c r="J60" s="91">
        <v>8</v>
      </c>
      <c r="K60" s="91" t="s">
        <v>401</v>
      </c>
    </row>
    <row r="61" spans="1:11" x14ac:dyDescent="0.25">
      <c r="A61" s="10" t="s">
        <v>198</v>
      </c>
      <c r="B61" s="10" t="s">
        <v>10</v>
      </c>
      <c r="C61" s="10" t="s">
        <v>28</v>
      </c>
      <c r="D61" s="10" t="s">
        <v>199</v>
      </c>
      <c r="E61" s="10" t="s">
        <v>41</v>
      </c>
      <c r="F61" s="10" t="s">
        <v>42</v>
      </c>
      <c r="G61" s="18">
        <f t="shared" si="2"/>
        <v>12.315115555555556</v>
      </c>
      <c r="H61" s="13">
        <v>27.709009999999999</v>
      </c>
      <c r="I61" s="18">
        <f>Tabell1[[#This Row],[Antall personer  - korona]]-Tabell1[[#This Row],[size]]</f>
        <v>4.3151155555555558</v>
      </c>
      <c r="J61" s="91">
        <v>8</v>
      </c>
      <c r="K61" s="91" t="s">
        <v>401</v>
      </c>
    </row>
    <row r="62" spans="1:11" x14ac:dyDescent="0.25">
      <c r="A62" s="10" t="s">
        <v>200</v>
      </c>
      <c r="B62" s="10" t="s">
        <v>10</v>
      </c>
      <c r="C62" s="10" t="s">
        <v>28</v>
      </c>
      <c r="D62" s="10" t="s">
        <v>201</v>
      </c>
      <c r="E62" s="10" t="s">
        <v>41</v>
      </c>
      <c r="F62" s="10" t="s">
        <v>79</v>
      </c>
      <c r="G62" s="18">
        <f t="shared" si="2"/>
        <v>11.533337777777778</v>
      </c>
      <c r="H62" s="13">
        <v>25.950009999999999</v>
      </c>
      <c r="I62" s="18">
        <f>Tabell1[[#This Row],[Antall personer  - korona]]-Tabell1[[#This Row],[size]]</f>
        <v>-0.46666222222222231</v>
      </c>
      <c r="J62" s="91">
        <v>8</v>
      </c>
      <c r="K62" s="91" t="s">
        <v>401</v>
      </c>
    </row>
    <row r="63" spans="1:11" x14ac:dyDescent="0.25">
      <c r="A63" s="10" t="s">
        <v>202</v>
      </c>
      <c r="B63" s="10" t="s">
        <v>10</v>
      </c>
      <c r="C63" s="10" t="s">
        <v>28</v>
      </c>
      <c r="D63" s="10" t="s">
        <v>203</v>
      </c>
      <c r="E63" s="10" t="s">
        <v>41</v>
      </c>
      <c r="F63" s="10" t="s">
        <v>79</v>
      </c>
      <c r="G63" s="18">
        <f t="shared" si="2"/>
        <v>12.199924444444443</v>
      </c>
      <c r="H63" s="13">
        <v>27.449829999999999</v>
      </c>
      <c r="I63" s="18">
        <f>Tabell1[[#This Row],[Antall personer  - korona]]-Tabell1[[#This Row],[size]]</f>
        <v>0.19992444444444324</v>
      </c>
      <c r="J63" s="91">
        <v>8</v>
      </c>
      <c r="K63" s="91" t="s">
        <v>401</v>
      </c>
    </row>
    <row r="64" spans="1:11" x14ac:dyDescent="0.25">
      <c r="A64" s="10" t="s">
        <v>204</v>
      </c>
      <c r="B64" s="10" t="s">
        <v>10</v>
      </c>
      <c r="C64" s="10" t="s">
        <v>28</v>
      </c>
      <c r="D64" s="10" t="s">
        <v>205</v>
      </c>
      <c r="E64" s="10" t="s">
        <v>41</v>
      </c>
      <c r="F64" s="10" t="s">
        <v>79</v>
      </c>
      <c r="G64" s="18">
        <f t="shared" si="2"/>
        <v>12.187671111111111</v>
      </c>
      <c r="H64" s="13">
        <v>27.422260000000001</v>
      </c>
      <c r="I64" s="18">
        <f>Tabell1[[#This Row],[Antall personer  - korona]]-Tabell1[[#This Row],[size]]</f>
        <v>0.18767111111111134</v>
      </c>
      <c r="J64" s="91">
        <v>8</v>
      </c>
      <c r="K64" s="91" t="s">
        <v>401</v>
      </c>
    </row>
    <row r="65" spans="1:11" x14ac:dyDescent="0.25">
      <c r="A65" s="10" t="s">
        <v>206</v>
      </c>
      <c r="B65" s="10" t="s">
        <v>10</v>
      </c>
      <c r="C65" s="10" t="s">
        <v>28</v>
      </c>
      <c r="D65" s="10" t="s">
        <v>207</v>
      </c>
      <c r="E65" s="10" t="s">
        <v>41</v>
      </c>
      <c r="F65" s="10" t="s">
        <v>79</v>
      </c>
      <c r="G65" s="18">
        <f t="shared" si="2"/>
        <v>12.134031111111112</v>
      </c>
      <c r="H65" s="13">
        <v>27.301570000000002</v>
      </c>
      <c r="I65" s="18">
        <f>Tabell1[[#This Row],[Antall personer  - korona]]-Tabell1[[#This Row],[size]]</f>
        <v>0.13403111111111166</v>
      </c>
      <c r="J65" s="91">
        <v>8</v>
      </c>
      <c r="K65" s="91" t="s">
        <v>401</v>
      </c>
    </row>
    <row r="66" spans="1:11" x14ac:dyDescent="0.25">
      <c r="A66" s="10" t="s">
        <v>208</v>
      </c>
      <c r="B66" s="10" t="s">
        <v>10</v>
      </c>
      <c r="C66" s="10" t="s">
        <v>28</v>
      </c>
      <c r="D66" s="10" t="s">
        <v>209</v>
      </c>
      <c r="E66" s="10" t="s">
        <v>41</v>
      </c>
      <c r="F66" s="10" t="s">
        <v>79</v>
      </c>
      <c r="G66" s="18">
        <f t="shared" si="2"/>
        <v>12.293111111111111</v>
      </c>
      <c r="H66" s="13">
        <v>27.659500000000001</v>
      </c>
      <c r="I66" s="18">
        <f>Tabell1[[#This Row],[Antall personer  - korona]]-Tabell1[[#This Row],[size]]</f>
        <v>0.2931111111111111</v>
      </c>
      <c r="J66" s="91">
        <v>8</v>
      </c>
      <c r="K66" s="91" t="s">
        <v>401</v>
      </c>
    </row>
    <row r="67" spans="1:11" x14ac:dyDescent="0.25">
      <c r="A67" s="10" t="s">
        <v>210</v>
      </c>
      <c r="B67" s="10" t="s">
        <v>10</v>
      </c>
      <c r="C67" s="10" t="s">
        <v>28</v>
      </c>
      <c r="D67" s="10" t="s">
        <v>211</v>
      </c>
      <c r="E67" s="10" t="s">
        <v>41</v>
      </c>
      <c r="F67" s="10" t="s">
        <v>79</v>
      </c>
      <c r="G67" s="18">
        <f t="shared" si="2"/>
        <v>12.222333333333333</v>
      </c>
      <c r="H67" s="13">
        <v>27.500250000000001</v>
      </c>
      <c r="I67" s="18">
        <f>Tabell1[[#This Row],[Antall personer  - korona]]-Tabell1[[#This Row],[size]]</f>
        <v>0.22233333333333327</v>
      </c>
      <c r="J67" s="91">
        <v>8</v>
      </c>
      <c r="K67" s="91" t="s">
        <v>401</v>
      </c>
    </row>
    <row r="68" spans="1:11" x14ac:dyDescent="0.25">
      <c r="A68" s="10" t="s">
        <v>212</v>
      </c>
      <c r="B68" s="10" t="s">
        <v>10</v>
      </c>
      <c r="C68" s="10" t="s">
        <v>28</v>
      </c>
      <c r="D68" s="10" t="s">
        <v>213</v>
      </c>
      <c r="E68" s="10" t="s">
        <v>41</v>
      </c>
      <c r="F68" s="10" t="s">
        <v>79</v>
      </c>
      <c r="G68" s="18">
        <f t="shared" si="2"/>
        <v>12.428444444444443</v>
      </c>
      <c r="H68" s="13">
        <v>27.963999999999995</v>
      </c>
      <c r="I68" s="18">
        <f>Tabell1[[#This Row],[Antall personer  - korona]]-Tabell1[[#This Row],[size]]</f>
        <v>0.42844444444444285</v>
      </c>
      <c r="J68" s="91">
        <v>8</v>
      </c>
      <c r="K68" s="91" t="s">
        <v>401</v>
      </c>
    </row>
    <row r="69" spans="1:11" x14ac:dyDescent="0.25">
      <c r="A69" s="10" t="s">
        <v>214</v>
      </c>
      <c r="B69" s="10" t="s">
        <v>10</v>
      </c>
      <c r="C69" s="10" t="s">
        <v>28</v>
      </c>
      <c r="D69" s="10" t="s">
        <v>215</v>
      </c>
      <c r="E69" s="10" t="s">
        <v>41</v>
      </c>
      <c r="F69" s="10" t="s">
        <v>79</v>
      </c>
      <c r="G69" s="18">
        <f t="shared" si="2"/>
        <v>12.149111111111113</v>
      </c>
      <c r="H69" s="13">
        <v>27.335500000000003</v>
      </c>
      <c r="I69" s="18">
        <f>Tabell1[[#This Row],[Antall personer  - korona]]-Tabell1[[#This Row],[size]]</f>
        <v>0.14911111111111275</v>
      </c>
      <c r="J69" s="91">
        <v>8</v>
      </c>
      <c r="K69" s="91" t="s">
        <v>401</v>
      </c>
    </row>
    <row r="70" spans="1:11" x14ac:dyDescent="0.25">
      <c r="A70" s="10" t="s">
        <v>216</v>
      </c>
      <c r="B70" s="10" t="s">
        <v>10</v>
      </c>
      <c r="C70" s="10" t="s">
        <v>28</v>
      </c>
      <c r="D70" s="10" t="s">
        <v>217</v>
      </c>
      <c r="E70" s="10" t="s">
        <v>41</v>
      </c>
      <c r="F70" s="10" t="s">
        <v>79</v>
      </c>
      <c r="G70" s="18">
        <f t="shared" si="2"/>
        <v>12.428444444444443</v>
      </c>
      <c r="H70" s="13">
        <v>27.963999999999995</v>
      </c>
      <c r="I70" s="18">
        <f>Tabell1[[#This Row],[Antall personer  - korona]]-Tabell1[[#This Row],[size]]</f>
        <v>0.42844444444444285</v>
      </c>
      <c r="J70" s="91">
        <v>8</v>
      </c>
      <c r="K70" s="91" t="s">
        <v>401</v>
      </c>
    </row>
    <row r="71" spans="1:11" x14ac:dyDescent="0.25">
      <c r="A71" s="10" t="s">
        <v>218</v>
      </c>
      <c r="B71" s="10" t="s">
        <v>10</v>
      </c>
      <c r="C71" s="10" t="s">
        <v>28</v>
      </c>
      <c r="D71" s="10" t="s">
        <v>219</v>
      </c>
      <c r="E71" s="10" t="s">
        <v>41</v>
      </c>
      <c r="F71" s="10" t="s">
        <v>79</v>
      </c>
      <c r="G71" s="18">
        <f t="shared" si="2"/>
        <v>12.293111111111111</v>
      </c>
      <c r="H71" s="13">
        <v>27.659500000000001</v>
      </c>
      <c r="I71" s="18">
        <f>Tabell1[[#This Row],[Antall personer  - korona]]-Tabell1[[#This Row],[size]]</f>
        <v>0.2931111111111111</v>
      </c>
      <c r="J71" s="91">
        <v>8</v>
      </c>
      <c r="K71" s="91" t="s">
        <v>401</v>
      </c>
    </row>
    <row r="72" spans="1:11" x14ac:dyDescent="0.25">
      <c r="A72" s="10" t="s">
        <v>220</v>
      </c>
      <c r="B72" s="10" t="s">
        <v>10</v>
      </c>
      <c r="C72" s="10" t="s">
        <v>28</v>
      </c>
      <c r="D72" s="10" t="s">
        <v>221</v>
      </c>
      <c r="E72" s="10" t="s">
        <v>41</v>
      </c>
      <c r="F72" s="10" t="s">
        <v>79</v>
      </c>
      <c r="G72" s="18">
        <f t="shared" si="2"/>
        <v>12.4016</v>
      </c>
      <c r="H72" s="13">
        <v>27.903600000000001</v>
      </c>
      <c r="I72" s="18">
        <f>Tabell1[[#This Row],[Antall personer  - korona]]-Tabell1[[#This Row],[size]]</f>
        <v>0.40160000000000018</v>
      </c>
      <c r="J72" s="91">
        <v>8</v>
      </c>
      <c r="K72" s="91" t="s">
        <v>401</v>
      </c>
    </row>
    <row r="73" spans="1:11" x14ac:dyDescent="0.25">
      <c r="A73" s="10" t="s">
        <v>222</v>
      </c>
      <c r="B73" s="10" t="s">
        <v>10</v>
      </c>
      <c r="C73" s="10" t="s">
        <v>28</v>
      </c>
      <c r="D73" s="10" t="s">
        <v>223</v>
      </c>
      <c r="E73" s="10" t="s">
        <v>41</v>
      </c>
      <c r="F73" s="10" t="s">
        <v>79</v>
      </c>
      <c r="G73" s="18">
        <f t="shared" si="2"/>
        <v>14.036857777777778</v>
      </c>
      <c r="H73" s="13">
        <v>31.582930000000001</v>
      </c>
      <c r="I73" s="18">
        <f>Tabell1[[#This Row],[Antall personer  - korona]]-Tabell1[[#This Row],[size]]</f>
        <v>2.0368577777777777</v>
      </c>
      <c r="J73" s="91">
        <v>8</v>
      </c>
      <c r="K73" s="91" t="s">
        <v>401</v>
      </c>
    </row>
    <row r="74" spans="1:11" x14ac:dyDescent="0.25">
      <c r="A74" s="10" t="s">
        <v>224</v>
      </c>
      <c r="B74" s="10" t="s">
        <v>10</v>
      </c>
      <c r="C74" s="10" t="s">
        <v>28</v>
      </c>
      <c r="D74" s="10" t="s">
        <v>225</v>
      </c>
      <c r="E74" s="10" t="s">
        <v>41</v>
      </c>
      <c r="F74" s="10" t="s">
        <v>79</v>
      </c>
      <c r="G74" s="18">
        <f t="shared" si="2"/>
        <v>14.155462222222221</v>
      </c>
      <c r="H74" s="13">
        <v>31.849789999999999</v>
      </c>
      <c r="I74" s="18">
        <f>Tabell1[[#This Row],[Antall personer  - korona]]-Tabell1[[#This Row],[size]]</f>
        <v>2.1554622222222211</v>
      </c>
      <c r="J74" s="91">
        <v>8</v>
      </c>
      <c r="K74" s="91" t="s">
        <v>401</v>
      </c>
    </row>
    <row r="75" spans="1:11" x14ac:dyDescent="0.25">
      <c r="A75" s="10" t="s">
        <v>226</v>
      </c>
      <c r="B75" s="10" t="s">
        <v>10</v>
      </c>
      <c r="C75" s="10" t="s">
        <v>28</v>
      </c>
      <c r="D75" s="10" t="s">
        <v>227</v>
      </c>
      <c r="E75" s="10" t="s">
        <v>41</v>
      </c>
      <c r="F75" s="10" t="s">
        <v>79</v>
      </c>
      <c r="G75" s="18">
        <f t="shared" si="2"/>
        <v>11.204613333333334</v>
      </c>
      <c r="H75" s="13">
        <v>25.210380000000001</v>
      </c>
      <c r="I75" s="18">
        <f>Tabell1[[#This Row],[Antall personer  - korona]]-Tabell1[[#This Row],[size]]</f>
        <v>-0.79538666666666558</v>
      </c>
      <c r="J75" s="91">
        <v>8</v>
      </c>
      <c r="K75" s="91" t="s">
        <v>401</v>
      </c>
    </row>
    <row r="76" spans="1:11" x14ac:dyDescent="0.25">
      <c r="A76" s="10" t="s">
        <v>228</v>
      </c>
      <c r="B76" s="10" t="s">
        <v>10</v>
      </c>
      <c r="C76" s="10" t="s">
        <v>28</v>
      </c>
      <c r="D76" s="10" t="s">
        <v>229</v>
      </c>
      <c r="E76" s="10" t="s">
        <v>41</v>
      </c>
      <c r="F76" s="10" t="s">
        <v>79</v>
      </c>
      <c r="G76" s="18">
        <f t="shared" si="2"/>
        <v>11.206137777777776</v>
      </c>
      <c r="H76" s="13">
        <v>25.213809999999999</v>
      </c>
      <c r="I76" s="18">
        <f>Tabell1[[#This Row],[Antall personer  - korona]]-Tabell1[[#This Row],[size]]</f>
        <v>-0.79386222222222358</v>
      </c>
      <c r="J76" s="91">
        <v>8</v>
      </c>
      <c r="K76" s="91" t="s">
        <v>401</v>
      </c>
    </row>
    <row r="77" spans="1:11" x14ac:dyDescent="0.25">
      <c r="A77" s="10" t="s">
        <v>230</v>
      </c>
      <c r="B77" s="10" t="s">
        <v>10</v>
      </c>
      <c r="C77" s="10" t="s">
        <v>28</v>
      </c>
      <c r="D77" s="10" t="s">
        <v>231</v>
      </c>
      <c r="E77" s="10" t="s">
        <v>41</v>
      </c>
      <c r="F77" s="10" t="s">
        <v>79</v>
      </c>
      <c r="G77" s="18">
        <f t="shared" si="2"/>
        <v>12.216613333333335</v>
      </c>
      <c r="H77" s="13">
        <v>27.487380000000002</v>
      </c>
      <c r="I77" s="18">
        <f>Tabell1[[#This Row],[Antall personer  - korona]]-Tabell1[[#This Row],[size]]</f>
        <v>0.21661333333333488</v>
      </c>
      <c r="J77" s="91">
        <v>8</v>
      </c>
      <c r="K77" s="91" t="s">
        <v>401</v>
      </c>
    </row>
    <row r="78" spans="1:11" x14ac:dyDescent="0.25">
      <c r="A78" s="10" t="s">
        <v>232</v>
      </c>
      <c r="B78" s="10" t="s">
        <v>10</v>
      </c>
      <c r="C78" s="10" t="s">
        <v>28</v>
      </c>
      <c r="D78" s="10" t="s">
        <v>233</v>
      </c>
      <c r="E78" s="10" t="s">
        <v>41</v>
      </c>
      <c r="F78" s="10" t="s">
        <v>79</v>
      </c>
      <c r="G78" s="18">
        <f t="shared" si="2"/>
        <v>12.36004</v>
      </c>
      <c r="H78" s="13">
        <v>27.810089999999999</v>
      </c>
      <c r="I78" s="18">
        <f>Tabell1[[#This Row],[Antall personer  - korona]]-Tabell1[[#This Row],[size]]</f>
        <v>0.36003999999999969</v>
      </c>
      <c r="J78" s="91">
        <v>8</v>
      </c>
      <c r="K78" s="91" t="s">
        <v>401</v>
      </c>
    </row>
    <row r="79" spans="1:11" x14ac:dyDescent="0.25">
      <c r="A79" s="10" t="s">
        <v>234</v>
      </c>
      <c r="B79" s="10" t="s">
        <v>10</v>
      </c>
      <c r="C79" s="10" t="s">
        <v>28</v>
      </c>
      <c r="D79" s="10" t="s">
        <v>235</v>
      </c>
      <c r="E79" s="10" t="s">
        <v>41</v>
      </c>
      <c r="F79" s="10" t="s">
        <v>79</v>
      </c>
      <c r="G79" s="18">
        <f t="shared" si="2"/>
        <v>12.367644444444444</v>
      </c>
      <c r="H79" s="13">
        <v>27.827200000000001</v>
      </c>
      <c r="I79" s="18">
        <f>Tabell1[[#This Row],[Antall personer  - korona]]-Tabell1[[#This Row],[size]]</f>
        <v>0.36764444444444422</v>
      </c>
      <c r="J79" s="91">
        <v>8</v>
      </c>
      <c r="K79" s="91" t="s">
        <v>401</v>
      </c>
    </row>
    <row r="80" spans="1:11" x14ac:dyDescent="0.25">
      <c r="A80" s="10" t="s">
        <v>236</v>
      </c>
      <c r="B80" s="10" t="s">
        <v>10</v>
      </c>
      <c r="C80" s="10" t="s">
        <v>28</v>
      </c>
      <c r="D80" s="10" t="s">
        <v>237</v>
      </c>
      <c r="E80" s="10" t="s">
        <v>41</v>
      </c>
      <c r="F80" s="10" t="s">
        <v>79</v>
      </c>
      <c r="G80" s="18">
        <f t="shared" si="2"/>
        <v>12.30323111111111</v>
      </c>
      <c r="H80" s="13">
        <v>27.682269999999999</v>
      </c>
      <c r="I80" s="18">
        <f>Tabell1[[#This Row],[Antall personer  - korona]]-Tabell1[[#This Row],[size]]</f>
        <v>0.3032311111111099</v>
      </c>
      <c r="J80" s="91">
        <v>8</v>
      </c>
      <c r="K80" s="91" t="s">
        <v>401</v>
      </c>
    </row>
    <row r="81" spans="1:11" x14ac:dyDescent="0.25">
      <c r="A81" s="10" t="s">
        <v>238</v>
      </c>
      <c r="B81" s="10" t="s">
        <v>10</v>
      </c>
      <c r="C81" s="10" t="s">
        <v>28</v>
      </c>
      <c r="D81" s="10" t="s">
        <v>239</v>
      </c>
      <c r="E81" s="10" t="s">
        <v>41</v>
      </c>
      <c r="F81" s="10" t="s">
        <v>79</v>
      </c>
      <c r="G81" s="18">
        <f t="shared" si="2"/>
        <v>12.164217777777777</v>
      </c>
      <c r="H81" s="13">
        <v>27.369489999999999</v>
      </c>
      <c r="I81" s="18">
        <f>Tabell1[[#This Row],[Antall personer  - korona]]-Tabell1[[#This Row],[size]]</f>
        <v>0.16421777777777713</v>
      </c>
      <c r="J81" s="91">
        <v>8</v>
      </c>
      <c r="K81" s="91" t="s">
        <v>401</v>
      </c>
    </row>
    <row r="82" spans="1:11" x14ac:dyDescent="0.25">
      <c r="A82" s="10" t="s">
        <v>240</v>
      </c>
      <c r="B82" s="10" t="s">
        <v>10</v>
      </c>
      <c r="C82" s="10" t="s">
        <v>28</v>
      </c>
      <c r="D82" s="10" t="s">
        <v>241</v>
      </c>
      <c r="E82" s="10" t="s">
        <v>41</v>
      </c>
      <c r="F82" s="10" t="s">
        <v>79</v>
      </c>
      <c r="G82" s="18">
        <f t="shared" si="2"/>
        <v>12.429004444444443</v>
      </c>
      <c r="H82" s="13">
        <v>27.965259999999997</v>
      </c>
      <c r="I82" s="18">
        <f>Tabell1[[#This Row],[Antall personer  - korona]]-Tabell1[[#This Row],[size]]</f>
        <v>0.42900444444444297</v>
      </c>
      <c r="J82" s="91">
        <v>8</v>
      </c>
      <c r="K82" s="91" t="s">
        <v>401</v>
      </c>
    </row>
    <row r="83" spans="1:11" x14ac:dyDescent="0.25">
      <c r="A83" s="10" t="s">
        <v>242</v>
      </c>
      <c r="B83" s="10" t="s">
        <v>10</v>
      </c>
      <c r="C83" s="10" t="s">
        <v>28</v>
      </c>
      <c r="D83" s="10" t="s">
        <v>243</v>
      </c>
      <c r="E83" s="10" t="s">
        <v>41</v>
      </c>
      <c r="F83" s="10" t="s">
        <v>79</v>
      </c>
      <c r="G83" s="18">
        <f t="shared" si="2"/>
        <v>12.284866666666666</v>
      </c>
      <c r="H83" s="13">
        <v>27.640949999999997</v>
      </c>
      <c r="I83" s="18">
        <f>Tabell1[[#This Row],[Antall personer  - korona]]-Tabell1[[#This Row],[size]]</f>
        <v>0.28486666666666594</v>
      </c>
      <c r="J83" s="91">
        <v>8</v>
      </c>
      <c r="K83" s="91" t="s">
        <v>401</v>
      </c>
    </row>
    <row r="84" spans="1:11" x14ac:dyDescent="0.25">
      <c r="A84" s="19" t="s">
        <v>244</v>
      </c>
      <c r="B84" s="19" t="s">
        <v>10</v>
      </c>
      <c r="C84" s="19" t="s">
        <v>28</v>
      </c>
      <c r="D84" s="19" t="s">
        <v>245</v>
      </c>
      <c r="E84" s="19" t="s">
        <v>41</v>
      </c>
      <c r="F84" s="19" t="s">
        <v>79</v>
      </c>
      <c r="G84" s="20">
        <f t="shared" si="2"/>
        <v>12.37912</v>
      </c>
      <c r="H84" s="21">
        <v>27.853020000000001</v>
      </c>
      <c r="I84" s="20">
        <f>Tabell1[[#This Row],[Antall personer  - korona]]-Tabell1[[#This Row],[size]]</f>
        <v>0.37912000000000035</v>
      </c>
      <c r="J84" s="91">
        <v>8</v>
      </c>
      <c r="K84" s="91" t="s">
        <v>401</v>
      </c>
    </row>
  </sheetData>
  <pageMargins left="0.7" right="0.7" top="0.75" bottom="0.75" header="0.3" footer="0.3"/>
  <pageSetup orientation="portrait" horizontalDpi="300" verticalDpi="3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B0B60-1B1E-4B5E-83F7-28A9160E45B3}">
  <dimension ref="A1:M33"/>
  <sheetViews>
    <sheetView zoomScale="70" zoomScaleNormal="70" workbookViewId="0">
      <selection activeCell="V14" sqref="V14"/>
    </sheetView>
  </sheetViews>
  <sheetFormatPr baseColWidth="10" defaultColWidth="9.140625" defaultRowHeight="15" x14ac:dyDescent="0.25"/>
  <cols>
    <col min="2" max="2" width="13.5703125" customWidth="1"/>
    <col min="8" max="8" width="0" hidden="1" customWidth="1"/>
  </cols>
  <sheetData>
    <row r="1" spans="1:13" ht="30" x14ac:dyDescent="0.25">
      <c r="A1" s="25" t="s">
        <v>247</v>
      </c>
      <c r="B1" s="26" t="s">
        <v>297</v>
      </c>
      <c r="C1" s="26" t="s">
        <v>1</v>
      </c>
      <c r="D1" s="26" t="s">
        <v>2</v>
      </c>
      <c r="E1" s="26" t="s">
        <v>3</v>
      </c>
      <c r="F1" s="27" t="s">
        <v>298</v>
      </c>
      <c r="G1" s="27" t="s">
        <v>5</v>
      </c>
      <c r="H1" s="28" t="s">
        <v>299</v>
      </c>
      <c r="I1" s="28" t="s">
        <v>38</v>
      </c>
      <c r="J1" s="26" t="s">
        <v>300</v>
      </c>
      <c r="K1" s="26" t="s">
        <v>301</v>
      </c>
      <c r="L1" s="26" t="s">
        <v>302</v>
      </c>
      <c r="M1" s="29" t="s">
        <v>303</v>
      </c>
    </row>
    <row r="2" spans="1:13" x14ac:dyDescent="0.25">
      <c r="A2" s="30" t="s">
        <v>304</v>
      </c>
      <c r="B2" s="38" t="s">
        <v>323</v>
      </c>
      <c r="C2" s="38" t="s">
        <v>10</v>
      </c>
      <c r="D2" s="38" t="s">
        <v>331</v>
      </c>
      <c r="E2" s="46" t="s">
        <v>338</v>
      </c>
      <c r="F2" s="49"/>
      <c r="G2" s="38" t="s">
        <v>360</v>
      </c>
      <c r="H2" s="57"/>
      <c r="I2" s="57"/>
      <c r="J2" s="67">
        <v>28</v>
      </c>
      <c r="K2" s="67"/>
      <c r="L2" s="70">
        <v>1</v>
      </c>
      <c r="M2" s="75" t="s">
        <v>375</v>
      </c>
    </row>
    <row r="3" spans="1:13" x14ac:dyDescent="0.25">
      <c r="A3" s="30" t="s">
        <v>305</v>
      </c>
      <c r="B3" s="38" t="s">
        <v>323</v>
      </c>
      <c r="C3" s="38" t="s">
        <v>10</v>
      </c>
      <c r="D3" s="38" t="s">
        <v>331</v>
      </c>
      <c r="E3" s="46" t="s">
        <v>339</v>
      </c>
      <c r="F3" s="49"/>
      <c r="G3" s="38" t="s">
        <v>361</v>
      </c>
      <c r="H3" s="57"/>
      <c r="I3" s="57"/>
      <c r="J3" s="68">
        <v>28</v>
      </c>
      <c r="K3" s="68"/>
      <c r="L3" s="71">
        <v>1</v>
      </c>
      <c r="M3" s="76"/>
    </row>
    <row r="4" spans="1:13" x14ac:dyDescent="0.25">
      <c r="A4" s="30" t="s">
        <v>306</v>
      </c>
      <c r="B4" s="38" t="s">
        <v>324</v>
      </c>
      <c r="C4" s="38" t="s">
        <v>10</v>
      </c>
      <c r="D4" s="38" t="s">
        <v>331</v>
      </c>
      <c r="E4" s="46" t="s">
        <v>397</v>
      </c>
      <c r="F4" s="49"/>
      <c r="G4" s="38" t="s">
        <v>362</v>
      </c>
      <c r="H4" s="57"/>
      <c r="I4" s="57"/>
      <c r="J4" s="67">
        <v>20</v>
      </c>
      <c r="K4" s="67"/>
      <c r="L4" s="70">
        <v>1</v>
      </c>
      <c r="M4" s="75"/>
    </row>
    <row r="5" spans="1:13" x14ac:dyDescent="0.25">
      <c r="A5" s="31">
        <v>2102</v>
      </c>
      <c r="B5" s="38" t="s">
        <v>325</v>
      </c>
      <c r="C5" s="38" t="s">
        <v>10</v>
      </c>
      <c r="D5" s="38" t="s">
        <v>332</v>
      </c>
      <c r="E5" s="46" t="s">
        <v>340</v>
      </c>
      <c r="F5" s="49"/>
      <c r="G5" s="38" t="s">
        <v>363</v>
      </c>
      <c r="H5" s="57"/>
      <c r="I5" s="57"/>
      <c r="J5" s="68">
        <v>27</v>
      </c>
      <c r="K5" s="68">
        <v>29</v>
      </c>
      <c r="L5" s="71">
        <v>1</v>
      </c>
      <c r="M5" s="76"/>
    </row>
    <row r="6" spans="1:13" x14ac:dyDescent="0.25">
      <c r="A6" s="31">
        <v>2202</v>
      </c>
      <c r="B6" s="38" t="s">
        <v>326</v>
      </c>
      <c r="C6" s="38" t="s">
        <v>10</v>
      </c>
      <c r="D6" s="38" t="s">
        <v>332</v>
      </c>
      <c r="E6" s="46" t="s">
        <v>341</v>
      </c>
      <c r="F6" s="49"/>
      <c r="G6" s="38" t="s">
        <v>364</v>
      </c>
      <c r="H6" s="57"/>
      <c r="I6" s="57"/>
      <c r="J6" s="67">
        <v>28</v>
      </c>
      <c r="K6" s="67">
        <v>32</v>
      </c>
      <c r="L6" s="70">
        <v>1</v>
      </c>
      <c r="M6" s="75"/>
    </row>
    <row r="7" spans="1:13" x14ac:dyDescent="0.25">
      <c r="A7" s="31">
        <v>2205</v>
      </c>
      <c r="B7" s="38" t="s">
        <v>326</v>
      </c>
      <c r="C7" s="38" t="s">
        <v>10</v>
      </c>
      <c r="D7" s="38" t="s">
        <v>332</v>
      </c>
      <c r="E7" s="46" t="s">
        <v>395</v>
      </c>
      <c r="F7" s="49"/>
      <c r="G7" s="38" t="s">
        <v>365</v>
      </c>
      <c r="H7" s="57"/>
      <c r="I7" s="57"/>
      <c r="J7" s="68">
        <v>20</v>
      </c>
      <c r="K7" s="68">
        <v>22</v>
      </c>
      <c r="L7" s="71">
        <v>1</v>
      </c>
      <c r="M7" s="76"/>
    </row>
    <row r="8" spans="1:13" x14ac:dyDescent="0.25">
      <c r="A8" s="31" t="s">
        <v>307</v>
      </c>
      <c r="B8" s="38" t="s">
        <v>326</v>
      </c>
      <c r="C8" s="45" t="s">
        <v>10</v>
      </c>
      <c r="D8" s="45" t="s">
        <v>332</v>
      </c>
      <c r="E8" s="46" t="s">
        <v>396</v>
      </c>
      <c r="F8" s="49"/>
      <c r="G8" s="45" t="s">
        <v>366</v>
      </c>
      <c r="H8" s="58"/>
      <c r="I8" s="58"/>
      <c r="J8" s="67">
        <v>29</v>
      </c>
      <c r="K8" s="67">
        <v>33</v>
      </c>
      <c r="L8" s="70">
        <v>1</v>
      </c>
      <c r="M8" s="75"/>
    </row>
    <row r="9" spans="1:13" x14ac:dyDescent="0.25">
      <c r="A9" s="32" t="s">
        <v>308</v>
      </c>
      <c r="B9" s="39" t="s">
        <v>329</v>
      </c>
      <c r="C9" s="39" t="s">
        <v>10</v>
      </c>
      <c r="D9" s="39" t="s">
        <v>17</v>
      </c>
      <c r="E9" s="39" t="s">
        <v>32</v>
      </c>
      <c r="F9" s="50">
        <v>75</v>
      </c>
      <c r="G9" s="39">
        <v>193.87427</v>
      </c>
      <c r="H9" s="59">
        <v>82.166342222222227</v>
      </c>
      <c r="I9" s="64">
        <v>7.1663422222222266</v>
      </c>
      <c r="J9" s="68">
        <v>74</v>
      </c>
      <c r="K9" s="68"/>
      <c r="L9" s="72">
        <v>1</v>
      </c>
      <c r="M9" s="76" t="s">
        <v>376</v>
      </c>
    </row>
    <row r="10" spans="1:13" x14ac:dyDescent="0.25">
      <c r="A10" s="33" t="s">
        <v>309</v>
      </c>
      <c r="B10" s="40" t="s">
        <v>326</v>
      </c>
      <c r="C10" s="40" t="s">
        <v>10</v>
      </c>
      <c r="D10" s="40" t="s">
        <v>333</v>
      </c>
      <c r="E10" s="47" t="s">
        <v>33</v>
      </c>
      <c r="F10" s="51" t="s">
        <v>359</v>
      </c>
      <c r="G10" s="40" t="s">
        <v>367</v>
      </c>
      <c r="H10" s="60"/>
      <c r="I10" s="60"/>
      <c r="J10" s="67">
        <v>37</v>
      </c>
      <c r="K10" s="67"/>
      <c r="L10" s="70">
        <v>1</v>
      </c>
      <c r="M10" s="75"/>
    </row>
    <row r="11" spans="1:13" x14ac:dyDescent="0.25">
      <c r="A11" s="32" t="s">
        <v>310</v>
      </c>
      <c r="B11" s="39" t="s">
        <v>327</v>
      </c>
      <c r="C11" s="39" t="s">
        <v>10</v>
      </c>
      <c r="D11" s="39" t="s">
        <v>333</v>
      </c>
      <c r="E11" s="48" t="s">
        <v>342</v>
      </c>
      <c r="F11" s="52"/>
      <c r="G11" s="39" t="s">
        <v>368</v>
      </c>
      <c r="H11" s="61"/>
      <c r="I11" s="61"/>
      <c r="J11" s="68">
        <v>20</v>
      </c>
      <c r="K11" s="68"/>
      <c r="L11" s="71"/>
      <c r="M11" s="76" t="s">
        <v>377</v>
      </c>
    </row>
    <row r="12" spans="1:13" x14ac:dyDescent="0.25">
      <c r="A12" s="30" t="s">
        <v>311</v>
      </c>
      <c r="B12" s="38" t="s">
        <v>327</v>
      </c>
      <c r="C12" s="38" t="s">
        <v>10</v>
      </c>
      <c r="D12" s="38" t="s">
        <v>333</v>
      </c>
      <c r="E12" s="46" t="s">
        <v>343</v>
      </c>
      <c r="F12" s="49"/>
      <c r="G12" s="38" t="s">
        <v>369</v>
      </c>
      <c r="H12" s="57"/>
      <c r="I12" s="57"/>
      <c r="J12" s="67">
        <v>16</v>
      </c>
      <c r="K12" s="67">
        <v>22</v>
      </c>
      <c r="L12" s="70">
        <v>1</v>
      </c>
      <c r="M12" s="75"/>
    </row>
    <row r="13" spans="1:13" x14ac:dyDescent="0.25">
      <c r="A13" s="30"/>
      <c r="B13" s="38"/>
      <c r="C13" s="38" t="s">
        <v>10</v>
      </c>
      <c r="D13" s="38" t="s">
        <v>333</v>
      </c>
      <c r="E13" s="89" t="s">
        <v>392</v>
      </c>
      <c r="F13" s="49"/>
      <c r="G13" s="38"/>
      <c r="H13" s="57"/>
      <c r="I13" s="57"/>
      <c r="J13" s="67" t="s">
        <v>399</v>
      </c>
      <c r="K13" s="67"/>
      <c r="L13" s="70"/>
      <c r="M13" s="90" t="s">
        <v>394</v>
      </c>
    </row>
    <row r="14" spans="1:13" x14ac:dyDescent="0.25">
      <c r="A14" s="30"/>
      <c r="B14" s="38"/>
      <c r="C14" s="38" t="s">
        <v>10</v>
      </c>
      <c r="D14" s="38" t="s">
        <v>333</v>
      </c>
      <c r="E14" s="89" t="s">
        <v>393</v>
      </c>
      <c r="F14" s="49"/>
      <c r="G14" s="38"/>
      <c r="H14" s="57"/>
      <c r="I14" s="57"/>
      <c r="J14" s="67" t="s">
        <v>399</v>
      </c>
      <c r="K14" s="67"/>
      <c r="L14" s="70"/>
      <c r="M14" s="90" t="s">
        <v>394</v>
      </c>
    </row>
    <row r="15" spans="1:13" x14ac:dyDescent="0.25">
      <c r="A15" s="30" t="s">
        <v>312</v>
      </c>
      <c r="B15" s="38" t="s">
        <v>325</v>
      </c>
      <c r="C15" s="38" t="s">
        <v>10</v>
      </c>
      <c r="D15" s="38" t="s">
        <v>334</v>
      </c>
      <c r="E15" s="46" t="s">
        <v>398</v>
      </c>
      <c r="F15" s="49"/>
      <c r="G15" s="38" t="s">
        <v>370</v>
      </c>
      <c r="H15" s="57"/>
      <c r="I15" s="57"/>
      <c r="J15" s="68">
        <v>14</v>
      </c>
      <c r="K15" s="68"/>
      <c r="L15" s="71">
        <v>1</v>
      </c>
      <c r="M15" s="76"/>
    </row>
    <row r="16" spans="1:13" x14ac:dyDescent="0.25">
      <c r="A16" s="34" t="s">
        <v>313</v>
      </c>
      <c r="B16" s="41" t="s">
        <v>328</v>
      </c>
      <c r="C16" s="38" t="s">
        <v>10</v>
      </c>
      <c r="D16" s="41" t="s">
        <v>335</v>
      </c>
      <c r="E16" s="46" t="s">
        <v>344</v>
      </c>
      <c r="F16" s="49"/>
      <c r="G16" s="41" t="s">
        <v>371</v>
      </c>
      <c r="H16" s="57"/>
      <c r="I16" s="57"/>
      <c r="J16" s="67">
        <v>26</v>
      </c>
      <c r="K16" s="67">
        <v>27</v>
      </c>
      <c r="L16" s="73">
        <v>1</v>
      </c>
      <c r="M16" s="75"/>
    </row>
    <row r="17" spans="1:13" x14ac:dyDescent="0.25">
      <c r="A17" s="35" t="s">
        <v>314</v>
      </c>
      <c r="B17" s="42" t="s">
        <v>326</v>
      </c>
      <c r="C17" s="40" t="s">
        <v>10</v>
      </c>
      <c r="D17" s="42" t="s">
        <v>336</v>
      </c>
      <c r="E17" s="47" t="s">
        <v>345</v>
      </c>
      <c r="F17" s="51">
        <v>64</v>
      </c>
      <c r="G17" s="42" t="s">
        <v>372</v>
      </c>
      <c r="H17" s="60"/>
      <c r="I17" s="60"/>
      <c r="J17" s="69">
        <v>43</v>
      </c>
      <c r="K17" s="69"/>
      <c r="L17" s="56">
        <v>1</v>
      </c>
      <c r="M17" s="77"/>
    </row>
    <row r="18" spans="1:13" x14ac:dyDescent="0.25">
      <c r="A18" s="35" t="s">
        <v>315</v>
      </c>
      <c r="B18" s="42" t="s">
        <v>325</v>
      </c>
      <c r="C18" s="40" t="s">
        <v>10</v>
      </c>
      <c r="D18" s="42" t="s">
        <v>337</v>
      </c>
      <c r="E18" s="47" t="s">
        <v>346</v>
      </c>
      <c r="F18" s="51">
        <v>46</v>
      </c>
      <c r="G18" s="42" t="s">
        <v>373</v>
      </c>
      <c r="H18" s="60"/>
      <c r="I18" s="60"/>
      <c r="J18" s="69">
        <v>29</v>
      </c>
      <c r="K18" s="69"/>
      <c r="L18" s="56">
        <v>1</v>
      </c>
      <c r="M18" s="77" t="s">
        <v>378</v>
      </c>
    </row>
    <row r="19" spans="1:13" x14ac:dyDescent="0.25">
      <c r="A19" s="35" t="s">
        <v>316</v>
      </c>
      <c r="B19" s="42" t="s">
        <v>326</v>
      </c>
      <c r="C19" s="40" t="s">
        <v>10</v>
      </c>
      <c r="D19" s="42" t="s">
        <v>337</v>
      </c>
      <c r="E19" s="40" t="s">
        <v>34</v>
      </c>
      <c r="F19" s="53"/>
      <c r="G19" s="42">
        <v>27.189019999999999</v>
      </c>
      <c r="H19" s="62">
        <v>8.0840088888888886</v>
      </c>
      <c r="I19" s="65">
        <v>8.0840088888888886</v>
      </c>
      <c r="J19" s="69">
        <v>4</v>
      </c>
      <c r="K19" s="69">
        <v>8</v>
      </c>
      <c r="L19" s="40">
        <v>1</v>
      </c>
      <c r="M19" s="77" t="s">
        <v>379</v>
      </c>
    </row>
    <row r="20" spans="1:13" x14ac:dyDescent="0.25">
      <c r="A20" s="36" t="s">
        <v>382</v>
      </c>
      <c r="B20" s="43" t="s">
        <v>329</v>
      </c>
      <c r="C20" s="40" t="s">
        <v>10</v>
      </c>
      <c r="D20" s="42" t="s">
        <v>28</v>
      </c>
      <c r="E20" s="47" t="s">
        <v>347</v>
      </c>
      <c r="F20" s="51">
        <v>10</v>
      </c>
      <c r="G20" s="55">
        <v>28.131609999999998</v>
      </c>
      <c r="H20" s="60">
        <v>8.5029377777777775</v>
      </c>
      <c r="I20" s="60">
        <v>-1.4970622222222225</v>
      </c>
      <c r="J20" s="69">
        <v>6</v>
      </c>
      <c r="K20" s="69"/>
      <c r="L20" s="47"/>
      <c r="M20" s="77" t="s">
        <v>380</v>
      </c>
    </row>
    <row r="21" spans="1:13" x14ac:dyDescent="0.25">
      <c r="A21" s="36" t="s">
        <v>382</v>
      </c>
      <c r="B21" s="43" t="s">
        <v>329</v>
      </c>
      <c r="C21" s="40" t="s">
        <v>10</v>
      </c>
      <c r="D21" s="42" t="s">
        <v>28</v>
      </c>
      <c r="E21" s="47" t="s">
        <v>348</v>
      </c>
      <c r="F21" s="51">
        <v>10</v>
      </c>
      <c r="G21" s="55">
        <v>28.10398</v>
      </c>
      <c r="H21" s="60">
        <v>8.490657777777777</v>
      </c>
      <c r="I21" s="60">
        <v>-1.509342222222223</v>
      </c>
      <c r="J21" s="69">
        <v>6</v>
      </c>
      <c r="K21" s="69"/>
      <c r="L21" s="47"/>
      <c r="M21" s="77" t="s">
        <v>380</v>
      </c>
    </row>
    <row r="22" spans="1:13" x14ac:dyDescent="0.25">
      <c r="A22" s="33" t="s">
        <v>317</v>
      </c>
      <c r="B22" s="42" t="s">
        <v>325</v>
      </c>
      <c r="C22" s="40" t="s">
        <v>10</v>
      </c>
      <c r="D22" s="42" t="s">
        <v>28</v>
      </c>
      <c r="E22" s="40" t="s">
        <v>349</v>
      </c>
      <c r="F22" s="53">
        <v>10</v>
      </c>
      <c r="G22" s="40">
        <v>28.205649999999999</v>
      </c>
      <c r="H22" s="62">
        <v>8.535844444444443</v>
      </c>
      <c r="I22" s="65">
        <v>-1.464155555555557</v>
      </c>
      <c r="J22" s="69">
        <v>6</v>
      </c>
      <c r="K22" s="69"/>
      <c r="L22" s="40">
        <v>1</v>
      </c>
      <c r="M22" s="77"/>
    </row>
    <row r="23" spans="1:13" x14ac:dyDescent="0.25">
      <c r="A23" s="37" t="s">
        <v>383</v>
      </c>
      <c r="B23" s="43" t="s">
        <v>329</v>
      </c>
      <c r="C23" s="40" t="s">
        <v>10</v>
      </c>
      <c r="D23" s="42" t="s">
        <v>28</v>
      </c>
      <c r="E23" s="47" t="s">
        <v>350</v>
      </c>
      <c r="F23" s="51">
        <v>10</v>
      </c>
      <c r="G23" s="56">
        <v>28.20523</v>
      </c>
      <c r="H23" s="60">
        <v>8.5356577777777787</v>
      </c>
      <c r="I23" s="60">
        <v>-1.4643422222222213</v>
      </c>
      <c r="J23" s="69">
        <v>6</v>
      </c>
      <c r="K23" s="69"/>
      <c r="L23" s="47"/>
      <c r="M23" s="77" t="s">
        <v>380</v>
      </c>
    </row>
    <row r="24" spans="1:13" x14ac:dyDescent="0.25">
      <c r="A24" s="37" t="s">
        <v>384</v>
      </c>
      <c r="B24" s="43" t="s">
        <v>329</v>
      </c>
      <c r="C24" s="40" t="s">
        <v>10</v>
      </c>
      <c r="D24" s="42" t="s">
        <v>28</v>
      </c>
      <c r="E24" s="47" t="s">
        <v>351</v>
      </c>
      <c r="F24" s="51">
        <v>10</v>
      </c>
      <c r="G24" s="56">
        <v>28.68451</v>
      </c>
      <c r="H24" s="60">
        <v>8.7486711111111113</v>
      </c>
      <c r="I24" s="60">
        <v>-1.2513288888888887</v>
      </c>
      <c r="J24" s="69">
        <v>6</v>
      </c>
      <c r="K24" s="69"/>
      <c r="L24" s="47"/>
      <c r="M24" s="77" t="s">
        <v>380</v>
      </c>
    </row>
    <row r="25" spans="1:13" x14ac:dyDescent="0.25">
      <c r="A25" s="37" t="s">
        <v>385</v>
      </c>
      <c r="B25" s="43" t="s">
        <v>329</v>
      </c>
      <c r="C25" s="40" t="s">
        <v>10</v>
      </c>
      <c r="D25" s="42" t="s">
        <v>28</v>
      </c>
      <c r="E25" s="47" t="s">
        <v>352</v>
      </c>
      <c r="F25" s="51">
        <v>10</v>
      </c>
      <c r="G25" s="56">
        <v>28.734719999999999</v>
      </c>
      <c r="H25" s="60">
        <v>8.7709866666666656</v>
      </c>
      <c r="I25" s="60">
        <v>-1.2290133333333344</v>
      </c>
      <c r="J25" s="69">
        <v>6</v>
      </c>
      <c r="K25" s="69"/>
      <c r="L25" s="47"/>
      <c r="M25" s="77" t="s">
        <v>380</v>
      </c>
    </row>
    <row r="26" spans="1:13" x14ac:dyDescent="0.25">
      <c r="A26" s="37" t="s">
        <v>386</v>
      </c>
      <c r="B26" s="43" t="s">
        <v>329</v>
      </c>
      <c r="C26" s="40" t="s">
        <v>10</v>
      </c>
      <c r="D26" s="42" t="s">
        <v>28</v>
      </c>
      <c r="E26" s="47" t="s">
        <v>353</v>
      </c>
      <c r="F26" s="51">
        <v>10</v>
      </c>
      <c r="G26" s="56">
        <v>28.741689999999998</v>
      </c>
      <c r="H26" s="60">
        <v>8.7740844444444441</v>
      </c>
      <c r="I26" s="60">
        <v>-1.2259155555555559</v>
      </c>
      <c r="J26" s="69">
        <v>6</v>
      </c>
      <c r="K26" s="69"/>
      <c r="L26" s="47"/>
      <c r="M26" s="77" t="s">
        <v>380</v>
      </c>
    </row>
    <row r="27" spans="1:13" x14ac:dyDescent="0.25">
      <c r="A27" s="37" t="s">
        <v>387</v>
      </c>
      <c r="B27" s="44" t="s">
        <v>329</v>
      </c>
      <c r="C27" s="40" t="s">
        <v>10</v>
      </c>
      <c r="D27" s="42" t="s">
        <v>28</v>
      </c>
      <c r="E27" s="47" t="s">
        <v>354</v>
      </c>
      <c r="F27" s="51">
        <v>10</v>
      </c>
      <c r="G27" s="56">
        <v>28.11373</v>
      </c>
      <c r="H27" s="60">
        <v>8.494991111111112</v>
      </c>
      <c r="I27" s="60">
        <v>-1.505008888888888</v>
      </c>
      <c r="J27" s="69">
        <v>6</v>
      </c>
      <c r="K27" s="69"/>
      <c r="L27" s="47"/>
      <c r="M27" s="77" t="s">
        <v>380</v>
      </c>
    </row>
    <row r="28" spans="1:13" x14ac:dyDescent="0.25">
      <c r="A28" s="33" t="s">
        <v>318</v>
      </c>
      <c r="B28" s="40" t="s">
        <v>388</v>
      </c>
      <c r="C28" s="40" t="s">
        <v>10</v>
      </c>
      <c r="D28" s="42" t="s">
        <v>28</v>
      </c>
      <c r="E28" s="40" t="s">
        <v>355</v>
      </c>
      <c r="F28" s="53">
        <v>26</v>
      </c>
      <c r="G28" s="40">
        <v>42.200500000000005</v>
      </c>
      <c r="H28" s="62">
        <v>14.75577777777778</v>
      </c>
      <c r="I28" s="65">
        <v>-11.24422222222222</v>
      </c>
      <c r="J28" s="69">
        <v>15</v>
      </c>
      <c r="K28" s="69"/>
      <c r="L28" s="40">
        <v>1</v>
      </c>
      <c r="M28" s="77"/>
    </row>
    <row r="29" spans="1:13" x14ac:dyDescent="0.25">
      <c r="A29" s="30" t="s">
        <v>319</v>
      </c>
      <c r="B29" s="38" t="s">
        <v>388</v>
      </c>
      <c r="C29" s="38" t="s">
        <v>10</v>
      </c>
      <c r="D29" s="41" t="s">
        <v>28</v>
      </c>
      <c r="E29" s="38" t="s">
        <v>356</v>
      </c>
      <c r="F29" s="54">
        <v>45</v>
      </c>
      <c r="G29" s="38">
        <v>73.148250000000004</v>
      </c>
      <c r="H29" s="63">
        <v>28.510333333333335</v>
      </c>
      <c r="I29" s="66">
        <v>-16.489666666666665</v>
      </c>
      <c r="J29" s="38">
        <v>29</v>
      </c>
      <c r="K29" s="38">
        <v>30</v>
      </c>
      <c r="L29" s="38">
        <v>1</v>
      </c>
      <c r="M29" s="78"/>
    </row>
    <row r="30" spans="1:13" x14ac:dyDescent="0.25">
      <c r="A30" s="33" t="s">
        <v>320</v>
      </c>
      <c r="B30" s="44" t="s">
        <v>330</v>
      </c>
      <c r="C30" s="40" t="s">
        <v>10</v>
      </c>
      <c r="D30" s="42" t="s">
        <v>28</v>
      </c>
      <c r="E30" s="40" t="s">
        <v>35</v>
      </c>
      <c r="F30" s="53">
        <v>50</v>
      </c>
      <c r="G30" s="40">
        <v>118.21604000000001</v>
      </c>
      <c r="H30" s="62">
        <v>48.540462222222224</v>
      </c>
      <c r="I30" s="65">
        <v>-1.4595377777777756</v>
      </c>
      <c r="J30" s="68">
        <v>50</v>
      </c>
      <c r="K30" s="68">
        <v>53</v>
      </c>
      <c r="L30" s="10">
        <v>1</v>
      </c>
      <c r="M30" s="76"/>
    </row>
    <row r="31" spans="1:13" x14ac:dyDescent="0.25">
      <c r="A31" s="33" t="s">
        <v>321</v>
      </c>
      <c r="B31" s="44" t="s">
        <v>330</v>
      </c>
      <c r="C31" s="40" t="s">
        <v>10</v>
      </c>
      <c r="D31" s="42" t="s">
        <v>28</v>
      </c>
      <c r="E31" s="40" t="s">
        <v>36</v>
      </c>
      <c r="F31" s="53">
        <v>153</v>
      </c>
      <c r="G31" s="40">
        <v>141.5813</v>
      </c>
      <c r="H31" s="62">
        <v>58.925022222222225</v>
      </c>
      <c r="I31" s="65">
        <v>-94.074977777777775</v>
      </c>
      <c r="J31" s="67">
        <v>101</v>
      </c>
      <c r="K31" s="67">
        <v>106</v>
      </c>
      <c r="L31" s="74">
        <v>1</v>
      </c>
      <c r="M31" s="75"/>
    </row>
    <row r="32" spans="1:13" x14ac:dyDescent="0.25">
      <c r="A32" s="37" t="s">
        <v>389</v>
      </c>
      <c r="B32" s="44" t="s">
        <v>330</v>
      </c>
      <c r="C32" s="40" t="s">
        <v>10</v>
      </c>
      <c r="D32" s="42" t="s">
        <v>28</v>
      </c>
      <c r="E32" s="47" t="s">
        <v>357</v>
      </c>
      <c r="F32" s="51"/>
      <c r="G32" s="56"/>
      <c r="H32" s="60"/>
      <c r="I32" s="60"/>
      <c r="J32" s="69">
        <v>24</v>
      </c>
      <c r="K32" s="69"/>
      <c r="L32" s="47">
        <v>1</v>
      </c>
      <c r="M32" s="77" t="s">
        <v>381</v>
      </c>
    </row>
    <row r="33" spans="1:13" x14ac:dyDescent="0.25">
      <c r="A33" s="35" t="s">
        <v>322</v>
      </c>
      <c r="B33" s="42" t="s">
        <v>388</v>
      </c>
      <c r="C33" s="40" t="s">
        <v>10</v>
      </c>
      <c r="D33" s="42" t="s">
        <v>28</v>
      </c>
      <c r="E33" s="40" t="s">
        <v>358</v>
      </c>
      <c r="F33" s="53">
        <v>45</v>
      </c>
      <c r="G33" s="42">
        <v>70.174099999999996</v>
      </c>
      <c r="H33" s="62">
        <v>27.188488888888887</v>
      </c>
      <c r="I33" s="65">
        <v>-17.811511111111113</v>
      </c>
      <c r="J33" s="69">
        <v>24</v>
      </c>
      <c r="K33" s="69" t="s">
        <v>374</v>
      </c>
      <c r="L33" s="40">
        <v>1</v>
      </c>
      <c r="M33" s="77"/>
    </row>
  </sheetData>
  <phoneticPr fontId="7" type="noConversion"/>
  <conditionalFormatting sqref="F1:F33">
    <cfRule type="cellIs" dxfId="10" priority="1" operator="between">
      <formula>35</formula>
      <formula>49</formula>
    </cfRule>
  </conditionalFormatting>
  <conditionalFormatting sqref="F2:F33">
    <cfRule type="cellIs" dxfId="9" priority="2" operator="greaterThan">
      <formula>49</formula>
    </cfRule>
  </conditionalFormatting>
  <conditionalFormatting sqref="J30:J33 J2:J12 J15:J28">
    <cfRule type="expression" dxfId="8" priority="3">
      <formula>AND($M2 &gt;= $I2, $M2 &gt; 0)</formula>
    </cfRule>
  </conditionalFormatting>
  <conditionalFormatting sqref="J30:J33 J2:J12 J15:J28">
    <cfRule type="expression" dxfId="7" priority="4">
      <formula>AND($M2 &gt;= $K2, $M2 &lt; $I2, $M2 &gt; 0)</formula>
    </cfRule>
    <cfRule type="expression" dxfId="6" priority="4">
      <formula>AND($M2 &lt; $I2, $M2 &gt; 0)</formula>
    </cfRule>
  </conditionalFormatting>
  <conditionalFormatting sqref="K30:K33 K2:K28">
    <cfRule type="expression" dxfId="5" priority="5">
      <formula>AND($N2 &gt;= $I2, $N2 &gt; 0)</formula>
    </cfRule>
  </conditionalFormatting>
  <conditionalFormatting sqref="K30:K33 K2:K28">
    <cfRule type="expression" dxfId="4" priority="6">
      <formula>AND($N2 &gt;= $K2, $N2 &lt; $I2, $N2 &gt; 0)</formula>
    </cfRule>
    <cfRule type="expression" dxfId="3" priority="6">
      <formula>AND($N2 &lt; $I2, $N2 &gt; 0)</formula>
    </cfRule>
  </conditionalFormatting>
  <conditionalFormatting sqref="J13:J14">
    <cfRule type="expression" dxfId="2" priority="7">
      <formula>AND(#REF! &gt;= $I13, #REF! &gt; 0)</formula>
    </cfRule>
  </conditionalFormatting>
  <conditionalFormatting sqref="J13:J14">
    <cfRule type="expression" dxfId="1" priority="8">
      <formula>AND(#REF! &gt;= $K13, #REF! &lt; $I13, #REF! &gt; 0)</formula>
    </cfRule>
    <cfRule type="expression" dxfId="0" priority="8">
      <formula>AND(#REF! &lt; $I13, #REF! &gt; 0)</formula>
    </cfRule>
  </conditionalFormatting>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6067B-3727-45A1-9747-1A739507DBF1}">
  <dimension ref="A1:I42"/>
  <sheetViews>
    <sheetView workbookViewId="0">
      <selection activeCell="K18" sqref="K18"/>
    </sheetView>
  </sheetViews>
  <sheetFormatPr baseColWidth="10" defaultColWidth="9.140625" defaultRowHeight="15" x14ac:dyDescent="0.25"/>
  <cols>
    <col min="1" max="1" width="12.7109375" bestFit="1" customWidth="1"/>
    <col min="2" max="2" width="10.85546875" bestFit="1" customWidth="1"/>
    <col min="3" max="3" width="11.140625" bestFit="1" customWidth="1"/>
  </cols>
  <sheetData>
    <row r="1" spans="1:4" x14ac:dyDescent="0.25">
      <c r="A1" s="22" t="s">
        <v>246</v>
      </c>
      <c r="B1" s="22" t="s">
        <v>247</v>
      </c>
      <c r="C1" s="22" t="s">
        <v>248</v>
      </c>
      <c r="D1" s="23"/>
    </row>
    <row r="2" spans="1:4" x14ac:dyDescent="0.25">
      <c r="A2" s="24" t="s">
        <v>11</v>
      </c>
      <c r="B2" s="24" t="s">
        <v>249</v>
      </c>
      <c r="C2" s="24" t="s">
        <v>250</v>
      </c>
      <c r="D2" s="23"/>
    </row>
    <row r="3" spans="1:4" x14ac:dyDescent="0.25">
      <c r="A3" s="24" t="s">
        <v>11</v>
      </c>
      <c r="B3" s="24" t="s">
        <v>251</v>
      </c>
      <c r="C3" s="24" t="s">
        <v>252</v>
      </c>
      <c r="D3" s="23"/>
    </row>
    <row r="4" spans="1:4" x14ac:dyDescent="0.25">
      <c r="A4" s="24" t="s">
        <v>11</v>
      </c>
      <c r="B4" s="24" t="s">
        <v>253</v>
      </c>
      <c r="C4" s="24" t="s">
        <v>254</v>
      </c>
      <c r="D4" s="23"/>
    </row>
    <row r="5" spans="1:4" x14ac:dyDescent="0.25">
      <c r="A5" s="24" t="s">
        <v>11</v>
      </c>
      <c r="B5" s="24" t="s">
        <v>255</v>
      </c>
      <c r="C5" s="24" t="s">
        <v>256</v>
      </c>
      <c r="D5" s="23"/>
    </row>
    <row r="6" spans="1:4" x14ac:dyDescent="0.25">
      <c r="A6" s="24" t="s">
        <v>11</v>
      </c>
      <c r="B6" s="24" t="s">
        <v>257</v>
      </c>
      <c r="C6" s="24" t="s">
        <v>258</v>
      </c>
      <c r="D6" s="23"/>
    </row>
    <row r="7" spans="1:4" x14ac:dyDescent="0.25">
      <c r="A7" s="24" t="s">
        <v>11</v>
      </c>
      <c r="B7" s="24" t="s">
        <v>259</v>
      </c>
      <c r="C7" s="24" t="s">
        <v>260</v>
      </c>
      <c r="D7" s="23"/>
    </row>
    <row r="8" spans="1:4" x14ac:dyDescent="0.25">
      <c r="A8" s="24" t="s">
        <v>11</v>
      </c>
      <c r="B8" s="24" t="s">
        <v>261</v>
      </c>
      <c r="C8" s="24" t="s">
        <v>262</v>
      </c>
      <c r="D8" s="23"/>
    </row>
    <row r="9" spans="1:4" x14ac:dyDescent="0.25">
      <c r="A9" s="24" t="s">
        <v>11</v>
      </c>
      <c r="B9" s="24" t="s">
        <v>263</v>
      </c>
      <c r="C9" s="24" t="s">
        <v>264</v>
      </c>
      <c r="D9" s="23"/>
    </row>
    <row r="10" spans="1:4" x14ac:dyDescent="0.25">
      <c r="A10" s="24" t="s">
        <v>11</v>
      </c>
      <c r="B10" s="24" t="s">
        <v>265</v>
      </c>
      <c r="C10" s="24" t="s">
        <v>266</v>
      </c>
      <c r="D10" s="23"/>
    </row>
    <row r="11" spans="1:4" x14ac:dyDescent="0.25">
      <c r="A11" s="24" t="s">
        <v>11</v>
      </c>
      <c r="B11" s="24" t="s">
        <v>267</v>
      </c>
      <c r="C11" s="24" t="s">
        <v>268</v>
      </c>
      <c r="D11" s="23"/>
    </row>
    <row r="12" spans="1:4" x14ac:dyDescent="0.25">
      <c r="A12" s="24" t="s">
        <v>11</v>
      </c>
      <c r="B12" s="24" t="s">
        <v>40</v>
      </c>
      <c r="C12" s="24" t="s">
        <v>269</v>
      </c>
      <c r="D12" s="23"/>
    </row>
    <row r="13" spans="1:4" x14ac:dyDescent="0.25">
      <c r="A13" s="24" t="s">
        <v>270</v>
      </c>
      <c r="B13" s="24" t="s">
        <v>271</v>
      </c>
      <c r="C13" s="24" t="s">
        <v>272</v>
      </c>
      <c r="D13" s="23"/>
    </row>
    <row r="14" spans="1:4" x14ac:dyDescent="0.25">
      <c r="A14" s="24" t="s">
        <v>270</v>
      </c>
      <c r="B14" s="24" t="s">
        <v>273</v>
      </c>
      <c r="C14" s="24" t="s">
        <v>274</v>
      </c>
      <c r="D14" s="23"/>
    </row>
    <row r="15" spans="1:4" x14ac:dyDescent="0.25">
      <c r="A15" s="24" t="s">
        <v>270</v>
      </c>
      <c r="B15" s="24" t="s">
        <v>275</v>
      </c>
      <c r="C15" s="24"/>
      <c r="D15" s="23"/>
    </row>
    <row r="16" spans="1:4" x14ac:dyDescent="0.25">
      <c r="A16" s="24" t="s">
        <v>270</v>
      </c>
      <c r="B16" s="24" t="s">
        <v>125</v>
      </c>
      <c r="C16" s="24"/>
      <c r="D16" s="23"/>
    </row>
    <row r="17" spans="1:9" x14ac:dyDescent="0.25">
      <c r="A17" s="24" t="s">
        <v>270</v>
      </c>
      <c r="B17" s="24" t="s">
        <v>127</v>
      </c>
      <c r="C17" s="24"/>
      <c r="D17" s="23"/>
    </row>
    <row r="18" spans="1:9" x14ac:dyDescent="0.25">
      <c r="A18" s="24" t="s">
        <v>270</v>
      </c>
      <c r="B18" s="24" t="s">
        <v>129</v>
      </c>
      <c r="C18" s="24" t="s">
        <v>276</v>
      </c>
      <c r="D18" s="23"/>
    </row>
    <row r="19" spans="1:9" x14ac:dyDescent="0.25">
      <c r="A19" s="24" t="s">
        <v>270</v>
      </c>
      <c r="B19" s="24" t="s">
        <v>121</v>
      </c>
      <c r="C19" s="24" t="s">
        <v>277</v>
      </c>
      <c r="D19" s="23"/>
    </row>
    <row r="20" spans="1:9" x14ac:dyDescent="0.25">
      <c r="A20" s="24" t="s">
        <v>270</v>
      </c>
      <c r="B20" s="24" t="s">
        <v>106</v>
      </c>
      <c r="C20" s="24" t="s">
        <v>278</v>
      </c>
      <c r="D20" s="23"/>
    </row>
    <row r="21" spans="1:9" x14ac:dyDescent="0.25">
      <c r="A21" s="24" t="s">
        <v>270</v>
      </c>
      <c r="B21" s="24" t="s">
        <v>132</v>
      </c>
      <c r="C21" s="24" t="s">
        <v>279</v>
      </c>
      <c r="D21" s="23"/>
    </row>
    <row r="22" spans="1:9" x14ac:dyDescent="0.25">
      <c r="A22" s="24" t="s">
        <v>270</v>
      </c>
      <c r="B22" s="24" t="s">
        <v>123</v>
      </c>
      <c r="C22" s="24" t="s">
        <v>280</v>
      </c>
      <c r="D22" s="23"/>
    </row>
    <row r="23" spans="1:9" x14ac:dyDescent="0.25">
      <c r="A23" s="24" t="s">
        <v>270</v>
      </c>
      <c r="B23" s="24" t="s">
        <v>111</v>
      </c>
      <c r="C23" s="24" t="s">
        <v>281</v>
      </c>
      <c r="D23" s="23"/>
    </row>
    <row r="24" spans="1:9" x14ac:dyDescent="0.25">
      <c r="A24" s="24" t="s">
        <v>270</v>
      </c>
      <c r="B24" s="24" t="s">
        <v>108</v>
      </c>
      <c r="C24" s="24" t="s">
        <v>282</v>
      </c>
      <c r="D24" s="23"/>
    </row>
    <row r="25" spans="1:9" x14ac:dyDescent="0.25">
      <c r="A25" s="24" t="s">
        <v>283</v>
      </c>
      <c r="B25" s="24" t="s">
        <v>284</v>
      </c>
      <c r="C25" s="24" t="s">
        <v>285</v>
      </c>
      <c r="D25" s="23"/>
    </row>
    <row r="26" spans="1:9" x14ac:dyDescent="0.25">
      <c r="A26" s="24" t="s">
        <v>283</v>
      </c>
      <c r="B26" s="24" t="s">
        <v>286</v>
      </c>
      <c r="C26" s="24" t="s">
        <v>287</v>
      </c>
      <c r="D26" s="23"/>
    </row>
    <row r="27" spans="1:9" x14ac:dyDescent="0.25">
      <c r="A27" s="24" t="s">
        <v>283</v>
      </c>
      <c r="B27" s="24" t="s">
        <v>288</v>
      </c>
      <c r="C27" s="24" t="s">
        <v>289</v>
      </c>
      <c r="D27" s="23"/>
    </row>
    <row r="28" spans="1:9" x14ac:dyDescent="0.25">
      <c r="A28" s="24" t="s">
        <v>283</v>
      </c>
      <c r="B28" s="24" t="s">
        <v>290</v>
      </c>
      <c r="C28" s="24" t="s">
        <v>291</v>
      </c>
      <c r="D28" s="23">
        <v>2310313</v>
      </c>
    </row>
    <row r="29" spans="1:9" x14ac:dyDescent="0.25">
      <c r="A29" s="24" t="s">
        <v>292</v>
      </c>
      <c r="B29" s="24" t="s">
        <v>293</v>
      </c>
      <c r="C29" s="24" t="s">
        <v>294</v>
      </c>
      <c r="D29" s="23"/>
    </row>
    <row r="30" spans="1:9" x14ac:dyDescent="0.25">
      <c r="A30" s="24" t="s">
        <v>292</v>
      </c>
      <c r="B30" s="24" t="s">
        <v>295</v>
      </c>
      <c r="C30" s="24" t="s">
        <v>296</v>
      </c>
      <c r="D30" s="23"/>
    </row>
    <row r="31" spans="1:9" s="88" customFormat="1" x14ac:dyDescent="0.25">
      <c r="A31" s="85" t="s">
        <v>140</v>
      </c>
      <c r="B31" s="85" t="s">
        <v>10</v>
      </c>
      <c r="C31" s="85" t="s">
        <v>134</v>
      </c>
      <c r="D31" s="85" t="s">
        <v>141</v>
      </c>
      <c r="E31" s="85" t="s">
        <v>41</v>
      </c>
      <c r="F31" s="85" t="s">
        <v>142</v>
      </c>
      <c r="G31" s="86">
        <f t="shared" ref="G31:G42" si="0">H31/2.25</f>
        <v>11.45184888888889</v>
      </c>
      <c r="H31" s="87">
        <v>25.766660000000002</v>
      </c>
      <c r="I31" s="86">
        <f>Tabell1[[#This Row],[Antall personer  - korona]]-Tabell1[[#This Row],[size]]</f>
        <v>-3.1811222222222222</v>
      </c>
    </row>
    <row r="32" spans="1:9" s="88" customFormat="1" x14ac:dyDescent="0.25">
      <c r="A32" s="85" t="s">
        <v>57</v>
      </c>
      <c r="B32" s="85" t="s">
        <v>10</v>
      </c>
      <c r="C32" s="85" t="s">
        <v>11</v>
      </c>
      <c r="D32" s="85" t="s">
        <v>58</v>
      </c>
      <c r="E32" s="85" t="s">
        <v>41</v>
      </c>
      <c r="F32" s="85" t="s">
        <v>48</v>
      </c>
      <c r="G32" s="86">
        <f t="shared" si="0"/>
        <v>11.692636666666667</v>
      </c>
      <c r="H32" s="87">
        <v>26.308432500000002</v>
      </c>
      <c r="I32" s="86">
        <f>Tabell1[[#This Row],[Antall personer  - korona]]-Tabell1[[#This Row],[size]]</f>
        <v>3.1293911111111115</v>
      </c>
    </row>
    <row r="33" spans="1:9" s="88" customFormat="1" x14ac:dyDescent="0.25">
      <c r="A33" s="85" t="s">
        <v>39</v>
      </c>
      <c r="B33" s="85" t="s">
        <v>10</v>
      </c>
      <c r="C33" s="85" t="s">
        <v>11</v>
      </c>
      <c r="D33" s="85" t="s">
        <v>40</v>
      </c>
      <c r="E33" s="85" t="s">
        <v>41</v>
      </c>
      <c r="F33" s="85" t="s">
        <v>42</v>
      </c>
      <c r="G33" s="86">
        <f t="shared" si="0"/>
        <v>10.805679999999999</v>
      </c>
      <c r="H33" s="87">
        <v>24.312779999999997</v>
      </c>
      <c r="I33" s="86">
        <f>Tabell1[[#This Row],[Antall personer  - korona]]-Tabell1[[#This Row],[size]]</f>
        <v>2.864364444444444</v>
      </c>
    </row>
    <row r="34" spans="1:9" s="88" customFormat="1" x14ac:dyDescent="0.25">
      <c r="A34" s="85" t="s">
        <v>120</v>
      </c>
      <c r="B34" s="85" t="s">
        <v>10</v>
      </c>
      <c r="C34" s="85" t="s">
        <v>20</v>
      </c>
      <c r="D34" s="85" t="s">
        <v>121</v>
      </c>
      <c r="E34" s="85" t="s">
        <v>41</v>
      </c>
      <c r="F34" s="85" t="s">
        <v>92</v>
      </c>
      <c r="G34" s="86">
        <f t="shared" si="0"/>
        <v>6.6316355555555555</v>
      </c>
      <c r="H34" s="87">
        <v>14.92118</v>
      </c>
      <c r="I34" s="86">
        <f>Tabell1[[#This Row],[Antall personer  - korona]]-Tabell1[[#This Row],[size]]</f>
        <v>-3.5497777777777628E-2</v>
      </c>
    </row>
    <row r="35" spans="1:9" s="88" customFormat="1" x14ac:dyDescent="0.25">
      <c r="A35" s="85" t="s">
        <v>122</v>
      </c>
      <c r="B35" s="85" t="s">
        <v>10</v>
      </c>
      <c r="C35" s="85" t="s">
        <v>20</v>
      </c>
      <c r="D35" s="85" t="s">
        <v>123</v>
      </c>
      <c r="E35" s="85" t="s">
        <v>41</v>
      </c>
      <c r="F35" s="85" t="s">
        <v>48</v>
      </c>
      <c r="G35" s="86">
        <f t="shared" si="0"/>
        <v>5.5135297777777774</v>
      </c>
      <c r="H35" s="87">
        <v>12.405441999999999</v>
      </c>
      <c r="I35" s="86">
        <f>Tabell1[[#This Row],[Antall personer  - korona]]-Tabell1[[#This Row],[size]]</f>
        <v>-3.5502222222222102E-2</v>
      </c>
    </row>
    <row r="36" spans="1:9" s="84" customFormat="1" x14ac:dyDescent="0.25">
      <c r="A36" s="81" t="s">
        <v>124</v>
      </c>
      <c r="B36" s="81" t="s">
        <v>10</v>
      </c>
      <c r="C36" s="81" t="s">
        <v>20</v>
      </c>
      <c r="D36" s="81" t="s">
        <v>125</v>
      </c>
      <c r="E36" s="81" t="s">
        <v>41</v>
      </c>
      <c r="F36" s="81" t="s">
        <v>48</v>
      </c>
      <c r="G36" s="82">
        <f t="shared" si="0"/>
        <v>6.7964337777777786</v>
      </c>
      <c r="H36" s="83">
        <v>15.291976000000002</v>
      </c>
      <c r="I36" s="82">
        <f>Tabell1[[#This Row],[Antall personer  - korona]]-Tabell1[[#This Row],[size]]</f>
        <v>-3.5497777777777628E-2</v>
      </c>
    </row>
    <row r="37" spans="1:9" s="84" customFormat="1" x14ac:dyDescent="0.25">
      <c r="A37" s="81" t="s">
        <v>126</v>
      </c>
      <c r="B37" s="81" t="s">
        <v>10</v>
      </c>
      <c r="C37" s="81" t="s">
        <v>20</v>
      </c>
      <c r="D37" s="81" t="s">
        <v>127</v>
      </c>
      <c r="E37" s="81" t="s">
        <v>41</v>
      </c>
      <c r="F37" s="81" t="s">
        <v>48</v>
      </c>
      <c r="G37" s="82">
        <f t="shared" si="0"/>
        <v>5.069726666666666</v>
      </c>
      <c r="H37" s="83">
        <v>11.406884999999999</v>
      </c>
      <c r="I37" s="82">
        <f>Tabell1[[#This Row],[Antall personer  - korona]]-Tabell1[[#This Row],[size]]</f>
        <v>-0.17396888888888817</v>
      </c>
    </row>
    <row r="38" spans="1:9" s="88" customFormat="1" x14ac:dyDescent="0.25">
      <c r="A38" s="85" t="s">
        <v>128</v>
      </c>
      <c r="B38" s="85" t="s">
        <v>10</v>
      </c>
      <c r="C38" s="85" t="s">
        <v>20</v>
      </c>
      <c r="D38" s="85" t="s">
        <v>129</v>
      </c>
      <c r="E38" s="85" t="s">
        <v>41</v>
      </c>
      <c r="F38" s="85" t="s">
        <v>130</v>
      </c>
      <c r="G38" s="86">
        <f t="shared" si="0"/>
        <v>5.7370102222222226</v>
      </c>
      <c r="H38" s="87">
        <v>12.908273000000001</v>
      </c>
      <c r="I38" s="86">
        <f>Tabell1[[#This Row],[Antall personer  - korona]]-Tabell1[[#This Row],[size]]</f>
        <v>-5.612102222222223</v>
      </c>
    </row>
    <row r="39" spans="1:9" s="88" customFormat="1" x14ac:dyDescent="0.25">
      <c r="A39" s="85" t="s">
        <v>131</v>
      </c>
      <c r="B39" s="85" t="s">
        <v>10</v>
      </c>
      <c r="C39" s="85" t="s">
        <v>20</v>
      </c>
      <c r="D39" s="85" t="s">
        <v>132</v>
      </c>
      <c r="E39" s="85" t="s">
        <v>41</v>
      </c>
      <c r="F39" s="85" t="s">
        <v>48</v>
      </c>
      <c r="G39" s="86">
        <f t="shared" si="0"/>
        <v>6.9148115555555556</v>
      </c>
      <c r="H39" s="87">
        <v>15.558325999999999</v>
      </c>
      <c r="I39" s="86">
        <f>Tabell1[[#This Row],[Antall personer  - korona]]-Tabell1[[#This Row],[size]]</f>
        <v>-4.3136311111111114</v>
      </c>
    </row>
    <row r="40" spans="1:9" s="88" customFormat="1" x14ac:dyDescent="0.25">
      <c r="A40" s="85" t="s">
        <v>105</v>
      </c>
      <c r="B40" s="85" t="s">
        <v>10</v>
      </c>
      <c r="C40" s="85" t="s">
        <v>20</v>
      </c>
      <c r="D40" s="85" t="s">
        <v>106</v>
      </c>
      <c r="E40" s="85" t="s">
        <v>41</v>
      </c>
      <c r="F40" s="85" t="s">
        <v>45</v>
      </c>
      <c r="G40" s="86">
        <f t="shared" si="0"/>
        <v>9.152493333333334</v>
      </c>
      <c r="H40" s="87">
        <v>20.593110000000003</v>
      </c>
      <c r="I40" s="86">
        <f>Tabell1[[#This Row],[Antall personer  - korona]]-Tabell1[[#This Row],[size]]</f>
        <v>-2.3055377777777784</v>
      </c>
    </row>
    <row r="41" spans="1:9" s="88" customFormat="1" x14ac:dyDescent="0.25">
      <c r="A41" s="85" t="s">
        <v>107</v>
      </c>
      <c r="B41" s="85" t="s">
        <v>10</v>
      </c>
      <c r="C41" s="85" t="s">
        <v>20</v>
      </c>
      <c r="D41" s="85" t="s">
        <v>108</v>
      </c>
      <c r="E41" s="85" t="s">
        <v>41</v>
      </c>
      <c r="F41" s="85" t="s">
        <v>109</v>
      </c>
      <c r="G41" s="86">
        <f t="shared" si="0"/>
        <v>9.2776088888888886</v>
      </c>
      <c r="H41" s="87">
        <v>20.87462</v>
      </c>
      <c r="I41" s="86">
        <f>Tabell1[[#This Row],[Antall personer  - korona]]-Tabell1[[#This Row],[size]]</f>
        <v>-2.307199999999999</v>
      </c>
    </row>
    <row r="42" spans="1:9" s="88" customFormat="1" x14ac:dyDescent="0.25">
      <c r="A42" s="85" t="s">
        <v>110</v>
      </c>
      <c r="B42" s="85" t="s">
        <v>10</v>
      </c>
      <c r="C42" s="85" t="s">
        <v>20</v>
      </c>
      <c r="D42" s="85" t="s">
        <v>111</v>
      </c>
      <c r="E42" s="85" t="s">
        <v>41</v>
      </c>
      <c r="F42" s="85" t="s">
        <v>109</v>
      </c>
      <c r="G42" s="86">
        <f t="shared" si="0"/>
        <v>8.9012222222222235</v>
      </c>
      <c r="H42" s="87">
        <v>20.027750000000001</v>
      </c>
      <c r="I42" s="86">
        <f>Tabell1[[#This Row],[Antall personer  - korona]]-Tabell1[[#This Row],[size]]</f>
        <v>-2.3151111111111113</v>
      </c>
    </row>
  </sheetData>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Auditorier</vt:lpstr>
      <vt:lpstr>Grupperom</vt:lpstr>
      <vt:lpstr>Undervisningsrom</vt:lpstr>
      <vt:lpstr>Rom i klinikk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Espen Joakim Henriksen</dc:creator>
  <cp:lastModifiedBy>Ragnhild Sand Kalkvik</cp:lastModifiedBy>
  <dcterms:created xsi:type="dcterms:W3CDTF">2020-06-14T20:28:31Z</dcterms:created>
  <dcterms:modified xsi:type="dcterms:W3CDTF">2020-06-15T10:46:44Z</dcterms:modified>
</cp:coreProperties>
</file>