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4865" windowHeight="6390" activeTab="0"/>
  </bookViews>
  <sheets>
    <sheet name="Sheet1" sheetId="1" r:id="rId1"/>
  </sheets>
  <externalReferences>
    <externalReference r:id="rId4"/>
  </externalReferences>
  <definedNames>
    <definedName name="Tjeneste">'[1]Sheet1'!$A$1:$A$5</definedName>
  </definedNames>
  <calcPr fullCalcOnLoad="1"/>
</workbook>
</file>

<file path=xl/sharedStrings.xml><?xml version="1.0" encoding="utf-8"?>
<sst xmlns="http://schemas.openxmlformats.org/spreadsheetml/2006/main" count="56" uniqueCount="51">
  <si>
    <t>Ksted</t>
  </si>
  <si>
    <t>Prosjektnr</t>
  </si>
  <si>
    <t>Analyse</t>
  </si>
  <si>
    <t>Kategori</t>
  </si>
  <si>
    <t>Bestillers navn</t>
  </si>
  <si>
    <t>Bestillers tlf.nr</t>
  </si>
  <si>
    <t>Dato</t>
  </si>
  <si>
    <t>Beskrivelse</t>
  </si>
  <si>
    <t>Materialkost</t>
  </si>
  <si>
    <t>Timer</t>
  </si>
  <si>
    <t>Kunde</t>
  </si>
  <si>
    <t>Kundenavn</t>
  </si>
  <si>
    <t>Timepris</t>
  </si>
  <si>
    <t>Sign</t>
  </si>
  <si>
    <t>Timekost</t>
  </si>
  <si>
    <t>Oppdrag</t>
  </si>
  <si>
    <t>Ordrenr</t>
  </si>
  <si>
    <t>Bestillers ref</t>
  </si>
  <si>
    <t>Bestillingsdato</t>
  </si>
  <si>
    <t>Godkjent av:</t>
  </si>
  <si>
    <t>Godkjent dato</t>
  </si>
  <si>
    <t>Your phone number</t>
  </si>
  <si>
    <t>Your reference</t>
  </si>
  <si>
    <t>Cost center, 6 digits</t>
  </si>
  <si>
    <t>Project number, 8 digits</t>
  </si>
  <si>
    <t>Name of approver at your department</t>
  </si>
  <si>
    <t>Date of approval at your department</t>
  </si>
  <si>
    <t>Name of your department</t>
  </si>
  <si>
    <t>Ønsket leveringsdato</t>
  </si>
  <si>
    <t>Date of order</t>
  </si>
  <si>
    <t>Desired date of delivery</t>
  </si>
  <si>
    <t>INTERNT</t>
  </si>
  <si>
    <t>Task category (drop-down list)</t>
  </si>
  <si>
    <t>Your name</t>
  </si>
  <si>
    <t>For internal use</t>
  </si>
  <si>
    <t>Verksted</t>
  </si>
  <si>
    <t>Timepris (basis)</t>
  </si>
  <si>
    <t>Leveringsdato</t>
  </si>
  <si>
    <t>Task title (short description)</t>
  </si>
  <si>
    <t>Cost analysis, 6 characters (optional)</t>
  </si>
  <si>
    <t>Department acronym (drop-down list)</t>
  </si>
  <si>
    <t>Complete the form above and send the file to the workshop manager</t>
  </si>
  <si>
    <t>Materialprøve</t>
  </si>
  <si>
    <t>Sikkerhetsdatablad</t>
  </si>
  <si>
    <t>Safety Data Sheet</t>
  </si>
  <si>
    <t>Veileders navn</t>
  </si>
  <si>
    <t>Levert SJA</t>
  </si>
  <si>
    <t xml:space="preserve">Sample </t>
  </si>
  <si>
    <t>Safety form given</t>
  </si>
  <si>
    <t>Supervisor</t>
  </si>
  <si>
    <t>(JA / NEI)</t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</si>
</sst>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[$-414]d\.\ mmmm\ yyyy"/>
    <numFmt numFmtId="174" formatCode="dd/mm/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4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righ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8" xfId="0" applyNumberFormat="1" applyFont="1" applyBorder="1" applyAlignment="1" applyProtection="1">
      <alignment horizontal="left"/>
      <protection locked="0"/>
    </xf>
    <xf numFmtId="0" fontId="2" fillId="0" borderId="23" xfId="0" applyNumberFormat="1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174" fontId="2" fillId="0" borderId="18" xfId="0" applyNumberFormat="1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left"/>
      <protection locked="0"/>
    </xf>
    <xf numFmtId="0" fontId="5" fillId="0" borderId="17" xfId="0" applyNumberFormat="1" applyFont="1" applyBorder="1" applyAlignment="1" applyProtection="1">
      <alignment/>
      <protection hidden="1"/>
    </xf>
    <xf numFmtId="174" fontId="2" fillId="0" borderId="0" xfId="0" applyNumberFormat="1" applyFont="1" applyBorder="1" applyAlignment="1" applyProtection="1">
      <alignment horizontal="left"/>
      <protection locked="0"/>
    </xf>
    <xf numFmtId="172" fontId="2" fillId="0" borderId="17" xfId="0" applyNumberFormat="1" applyFont="1" applyBorder="1" applyAlignment="1" applyProtection="1">
      <alignment horizontal="left"/>
      <protection locked="0"/>
    </xf>
    <xf numFmtId="4" fontId="2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11" xfId="0" applyFont="1" applyBorder="1" applyAlignment="1">
      <alignment/>
    </xf>
    <xf numFmtId="174" fontId="2" fillId="0" borderId="23" xfId="0" applyNumberFormat="1" applyFont="1" applyBorder="1" applyAlignment="1" applyProtection="1">
      <alignment horizontal="left"/>
      <protection locked="0"/>
    </xf>
    <xf numFmtId="0" fontId="0" fillId="33" borderId="16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174" fontId="0" fillId="0" borderId="27" xfId="0" applyNumberFormat="1" applyBorder="1" applyAlignment="1" applyProtection="1">
      <alignment horizontal="right" vertical="top"/>
      <protection locked="0"/>
    </xf>
    <xf numFmtId="4" fontId="0" fillId="0" borderId="27" xfId="0" applyNumberFormat="1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3" fontId="0" fillId="0" borderId="27" xfId="0" applyNumberFormat="1" applyBorder="1" applyAlignment="1" applyProtection="1">
      <alignment vertical="top"/>
      <protection locked="0"/>
    </xf>
    <xf numFmtId="174" fontId="0" fillId="0" borderId="28" xfId="0" applyNumberFormat="1" applyBorder="1" applyAlignment="1" applyProtection="1">
      <alignment horizontal="right" vertical="top"/>
      <protection locked="0"/>
    </xf>
    <xf numFmtId="4" fontId="0" fillId="0" borderId="28" xfId="0" applyNumberFormat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27" xfId="0" applyFont="1" applyBorder="1" applyAlignment="1" applyProtection="1">
      <alignment vertical="top" wrapText="1"/>
      <protection locked="0"/>
    </xf>
    <xf numFmtId="0" fontId="0" fillId="0" borderId="28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/>
    </xf>
    <xf numFmtId="4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wrapText="1"/>
    </xf>
    <xf numFmtId="0" fontId="0" fillId="33" borderId="17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5" xfId="0" applyFont="1" applyFill="1" applyBorder="1" applyAlignment="1">
      <alignment vertical="top"/>
    </xf>
    <xf numFmtId="0" fontId="0" fillId="33" borderId="29" xfId="0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5" xfId="0" applyNumberFormat="1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0" fillId="0" borderId="25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>
      <alignment horizontal="left" vertical="top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b.nt.ntnu.no\fakultet\fakadm\Teknisketjenester\Oppdragsregistrering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Tjeneste</v>
          </cell>
        </row>
        <row r="2">
          <cell r="A2" t="str">
            <v>ED-tjenesten</v>
          </cell>
        </row>
        <row r="3">
          <cell r="A3" t="str">
            <v>Glassblås</v>
          </cell>
        </row>
        <row r="4">
          <cell r="A4" t="str">
            <v>Finmekanisk</v>
          </cell>
        </row>
        <row r="5">
          <cell r="A5" t="str">
            <v>Bergverksted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8.7109375" style="5" customWidth="1"/>
    <col min="2" max="2" width="40.421875" style="2" customWidth="1"/>
    <col min="3" max="3" width="7.57421875" style="2" customWidth="1"/>
    <col min="4" max="4" width="12.00390625" style="0" bestFit="1" customWidth="1"/>
    <col min="5" max="5" width="6.28125" style="0" bestFit="1" customWidth="1"/>
    <col min="6" max="6" width="8.8515625" style="0" bestFit="1" customWidth="1"/>
    <col min="7" max="7" width="10.8515625" style="0" customWidth="1"/>
  </cols>
  <sheetData>
    <row r="1" spans="1:7" ht="12.75">
      <c r="A1" s="13" t="s">
        <v>10</v>
      </c>
      <c r="B1" s="23"/>
      <c r="C1" s="67" t="s">
        <v>40</v>
      </c>
      <c r="D1" s="59"/>
      <c r="E1" s="59"/>
      <c r="F1" s="59"/>
      <c r="G1" s="60"/>
    </row>
    <row r="2" spans="1:7" ht="12.75">
      <c r="A2" s="14" t="s">
        <v>11</v>
      </c>
      <c r="B2" s="24" t="str">
        <f>IF(B1="IBI","Institutt for biologi",(IF(B1="IBT","Institutt for bioteknologi",(IF(B1="IFY","Institutt for fysikk",(IF(B1="IKJ","Institutt for kjemi",(IF(B1="IKP","Institutt for kjemisk prosessteknologi",IF(B1="IMT","Institutt for materialteknologi"," -- skriv navn på institutt/enhet --"))))))))))</f>
        <v> -- skriv navn på institutt/enhet --</v>
      </c>
      <c r="C2" s="63" t="s">
        <v>27</v>
      </c>
      <c r="D2" s="61"/>
      <c r="E2" s="61"/>
      <c r="F2" s="61"/>
      <c r="G2" s="62"/>
    </row>
    <row r="3" spans="1:7" ht="12.75">
      <c r="A3" s="14" t="s">
        <v>4</v>
      </c>
      <c r="B3" s="24"/>
      <c r="C3" s="63" t="s">
        <v>33</v>
      </c>
      <c r="D3" s="61"/>
      <c r="E3" s="61"/>
      <c r="F3" s="61"/>
      <c r="G3" s="62"/>
    </row>
    <row r="4" spans="1:7" ht="12.75">
      <c r="A4" s="14" t="s">
        <v>5</v>
      </c>
      <c r="B4" s="25"/>
      <c r="C4" s="68" t="s">
        <v>21</v>
      </c>
      <c r="D4" s="61"/>
      <c r="E4" s="61"/>
      <c r="F4" s="61"/>
      <c r="G4" s="62"/>
    </row>
    <row r="5" spans="1:7" ht="12.75">
      <c r="A5" s="15" t="s">
        <v>17</v>
      </c>
      <c r="B5" s="26"/>
      <c r="C5" s="68" t="s">
        <v>22</v>
      </c>
      <c r="D5" s="61"/>
      <c r="E5" s="61"/>
      <c r="F5" s="61"/>
      <c r="G5" s="62"/>
    </row>
    <row r="6" spans="1:7" ht="12.75">
      <c r="A6" s="13" t="s">
        <v>0</v>
      </c>
      <c r="B6" s="23"/>
      <c r="C6" s="70" t="s">
        <v>23</v>
      </c>
      <c r="D6" s="59"/>
      <c r="E6" s="59"/>
      <c r="F6" s="59"/>
      <c r="G6" s="60"/>
    </row>
    <row r="7" spans="1:7" ht="12.75">
      <c r="A7" s="14" t="s">
        <v>1</v>
      </c>
      <c r="B7" s="24"/>
      <c r="C7" s="69" t="s">
        <v>24</v>
      </c>
      <c r="D7" s="61"/>
      <c r="E7" s="61"/>
      <c r="F7" s="61"/>
      <c r="G7" s="62"/>
    </row>
    <row r="8" spans="1:10" ht="12.75">
      <c r="A8" s="14" t="s">
        <v>2</v>
      </c>
      <c r="B8" s="24"/>
      <c r="C8" s="63" t="s">
        <v>39</v>
      </c>
      <c r="D8" s="61"/>
      <c r="E8" s="61"/>
      <c r="F8" s="61"/>
      <c r="G8" s="62"/>
      <c r="J8" s="2"/>
    </row>
    <row r="9" spans="1:7" ht="12.75">
      <c r="A9" s="15" t="s">
        <v>45</v>
      </c>
      <c r="B9" s="27"/>
      <c r="C9" s="63" t="s">
        <v>49</v>
      </c>
      <c r="D9" s="61"/>
      <c r="E9" s="61"/>
      <c r="F9" s="61"/>
      <c r="G9" s="62"/>
    </row>
    <row r="10" spans="1:7" ht="12.75">
      <c r="A10" s="14" t="s">
        <v>19</v>
      </c>
      <c r="B10" s="24"/>
      <c r="C10" s="67" t="s">
        <v>25</v>
      </c>
      <c r="D10" s="59"/>
      <c r="E10" s="59"/>
      <c r="F10" s="59"/>
      <c r="G10" s="60"/>
    </row>
    <row r="11" spans="1:7" ht="12.75">
      <c r="A11" s="14" t="s">
        <v>20</v>
      </c>
      <c r="B11" s="24"/>
      <c r="C11" s="66" t="s">
        <v>26</v>
      </c>
      <c r="D11" s="64"/>
      <c r="E11" s="64"/>
      <c r="F11" s="64"/>
      <c r="G11" s="65"/>
    </row>
    <row r="12" spans="1:7" ht="12.75">
      <c r="A12" s="44" t="s">
        <v>15</v>
      </c>
      <c r="B12" s="28"/>
      <c r="C12" s="63" t="s">
        <v>38</v>
      </c>
      <c r="D12" s="61"/>
      <c r="E12" s="61"/>
      <c r="F12" s="61"/>
      <c r="G12" s="62"/>
    </row>
    <row r="13" spans="1:7" ht="12.75">
      <c r="A13" s="14" t="s">
        <v>3</v>
      </c>
      <c r="B13" s="24"/>
      <c r="C13" s="63" t="s">
        <v>32</v>
      </c>
      <c r="D13" s="61"/>
      <c r="E13" s="61"/>
      <c r="F13" s="61"/>
      <c r="G13" s="62"/>
    </row>
    <row r="14" spans="1:7" ht="12.75">
      <c r="A14" s="14" t="s">
        <v>18</v>
      </c>
      <c r="B14" s="29"/>
      <c r="C14" s="63" t="s">
        <v>29</v>
      </c>
      <c r="D14" s="61"/>
      <c r="E14" s="61"/>
      <c r="F14" s="61"/>
      <c r="G14" s="62"/>
    </row>
    <row r="15" spans="1:7" ht="12.75">
      <c r="A15" s="15" t="s">
        <v>28</v>
      </c>
      <c r="B15" s="42"/>
      <c r="C15" s="63" t="s">
        <v>30</v>
      </c>
      <c r="D15" s="61"/>
      <c r="E15" s="61"/>
      <c r="F15" s="61"/>
      <c r="G15" s="62"/>
    </row>
    <row r="16" spans="1:7" ht="12.75">
      <c r="A16" s="13" t="s">
        <v>42</v>
      </c>
      <c r="B16" s="74" t="s">
        <v>50</v>
      </c>
      <c r="C16" s="67" t="s">
        <v>47</v>
      </c>
      <c r="D16" s="59"/>
      <c r="E16" s="59"/>
      <c r="F16" s="59"/>
      <c r="G16" s="60"/>
    </row>
    <row r="17" spans="1:7" ht="12.75">
      <c r="A17" s="76" t="s">
        <v>43</v>
      </c>
      <c r="B17" s="73" t="s">
        <v>50</v>
      </c>
      <c r="C17" s="63" t="s">
        <v>44</v>
      </c>
      <c r="D17" s="61"/>
      <c r="E17" s="61"/>
      <c r="F17" s="61"/>
      <c r="G17" s="62"/>
    </row>
    <row r="18" spans="1:7" ht="12.75">
      <c r="A18" s="43" t="s">
        <v>46</v>
      </c>
      <c r="B18" s="75" t="s">
        <v>50</v>
      </c>
      <c r="C18" s="66" t="s">
        <v>48</v>
      </c>
      <c r="D18" s="64"/>
      <c r="E18" s="64"/>
      <c r="F18" s="64"/>
      <c r="G18" s="65"/>
    </row>
    <row r="19" ht="12.75">
      <c r="A19" s="72" t="s">
        <v>41</v>
      </c>
    </row>
    <row r="20" ht="12.75">
      <c r="C20" s="54" t="s">
        <v>34</v>
      </c>
    </row>
    <row r="21" spans="1:7" ht="12.75">
      <c r="A21" s="22" t="s">
        <v>31</v>
      </c>
      <c r="B21" s="32" t="str">
        <f ca="1">CELL("filename",A18)</f>
        <v>K:\fakadm\Teknisketjenester\Oppdragsregistrering\Bestillingsmal\[Bestilling av verkstedoppdrag.xls]Sheet1</v>
      </c>
      <c r="C21" s="19"/>
      <c r="D21" s="20"/>
      <c r="E21" s="20"/>
      <c r="F21" s="20"/>
      <c r="G21" s="21"/>
    </row>
    <row r="22" spans="1:7" ht="12.75">
      <c r="A22" s="38" t="s">
        <v>16</v>
      </c>
      <c r="B22" s="16" t="str">
        <f>CONCATENATE(MID(B21,FIND("[",B21)+1,FIND(".xls",B21)-FIND("[",B21)-1),"  (",MID(B21,50,FIND("[",B21)-51),")")</f>
        <v>Bestilling av verkstedoppdrag  (Bestillingsmal)</v>
      </c>
      <c r="C22" s="11"/>
      <c r="G22" s="17"/>
    </row>
    <row r="23" spans="1:7" ht="12.75">
      <c r="A23" s="39" t="s">
        <v>35</v>
      </c>
      <c r="B23" s="56" t="e">
        <f>VALUE(MID(B21,FIND("6601",B21),6))</f>
        <v>#VALUE!</v>
      </c>
      <c r="C23" s="11"/>
      <c r="G23" s="17"/>
    </row>
    <row r="24" spans="1:7" ht="12.75">
      <c r="A24" s="39" t="s">
        <v>36</v>
      </c>
      <c r="B24" s="30">
        <f>IF(B7&gt;0,IF(OR(B7&lt;10000000,B7&gt;70000000),100,450),450)</f>
        <v>450</v>
      </c>
      <c r="G24" s="17"/>
    </row>
    <row r="25" spans="1:7" ht="12.75">
      <c r="A25" s="39" t="s">
        <v>37</v>
      </c>
      <c r="B25" s="33"/>
      <c r="G25" s="17"/>
    </row>
    <row r="26" spans="1:7" ht="12.75">
      <c r="A26" s="38" t="s">
        <v>9</v>
      </c>
      <c r="B26" s="34">
        <f>SUM(E32:E51)</f>
        <v>0</v>
      </c>
      <c r="C26" s="35"/>
      <c r="D26" s="36"/>
      <c r="E26" s="36"/>
      <c r="F26" s="36"/>
      <c r="G26" s="37"/>
    </row>
    <row r="27" spans="1:7" ht="12.75">
      <c r="A27" s="39" t="s">
        <v>14</v>
      </c>
      <c r="B27" s="31">
        <f>SUM(G32:G51)</f>
        <v>0</v>
      </c>
      <c r="G27" s="17"/>
    </row>
    <row r="28" spans="1:7" ht="12.75">
      <c r="A28" s="71" t="s">
        <v>8</v>
      </c>
      <c r="B28" s="31">
        <f>SUM(D32:D51)</f>
        <v>0</v>
      </c>
      <c r="C28" s="57"/>
      <c r="G28" s="17"/>
    </row>
    <row r="29" spans="1:7" ht="12.75">
      <c r="A29" s="39"/>
      <c r="B29" s="55"/>
      <c r="C29" s="3"/>
      <c r="G29" s="17"/>
    </row>
    <row r="30" spans="1:7" ht="13.5" thickBot="1">
      <c r="A30" s="40"/>
      <c r="B30" s="10"/>
      <c r="C30" s="3"/>
      <c r="G30" s="18"/>
    </row>
    <row r="31" spans="1:7" s="1" customFormat="1" ht="13.5" thickBot="1">
      <c r="A31" s="12" t="s">
        <v>6</v>
      </c>
      <c r="B31" s="41" t="s">
        <v>7</v>
      </c>
      <c r="C31" s="8" t="s">
        <v>13</v>
      </c>
      <c r="D31" s="58" t="s">
        <v>8</v>
      </c>
      <c r="E31" s="7" t="s">
        <v>9</v>
      </c>
      <c r="F31" s="9" t="s">
        <v>12</v>
      </c>
      <c r="G31" s="9" t="s">
        <v>14</v>
      </c>
    </row>
    <row r="32" spans="1:7" ht="12.75">
      <c r="A32" s="45"/>
      <c r="B32" s="52"/>
      <c r="C32" s="52"/>
      <c r="D32" s="46"/>
      <c r="E32" s="47"/>
      <c r="F32" s="48">
        <f>IF(E32&gt;0,$B$24,"")</f>
      </c>
      <c r="G32" s="46">
        <f>IF(E32&gt;0,E32*F32,"")</f>
      </c>
    </row>
    <row r="33" spans="1:7" ht="12.75">
      <c r="A33" s="49"/>
      <c r="B33" s="53"/>
      <c r="C33" s="53"/>
      <c r="D33" s="50"/>
      <c r="E33" s="51"/>
      <c r="F33" s="48">
        <f>IF(E33&gt;0,$B$24,"")</f>
      </c>
      <c r="G33" s="46">
        <f aca="true" t="shared" si="0" ref="G33:G51">IF(E33&gt;0,E33*F33,"")</f>
      </c>
    </row>
    <row r="34" spans="1:7" ht="12.75">
      <c r="A34" s="49"/>
      <c r="B34" s="53"/>
      <c r="C34" s="53"/>
      <c r="D34" s="50"/>
      <c r="E34" s="51"/>
      <c r="F34" s="48">
        <f aca="true" t="shared" si="1" ref="F34:F51">IF(E34&gt;0,$B$24,"")</f>
      </c>
      <c r="G34" s="46">
        <f t="shared" si="0"/>
      </c>
    </row>
    <row r="35" spans="1:7" ht="12.75">
      <c r="A35" s="49"/>
      <c r="B35" s="53"/>
      <c r="C35" s="53"/>
      <c r="D35" s="50"/>
      <c r="E35" s="51"/>
      <c r="F35" s="48">
        <f t="shared" si="1"/>
      </c>
      <c r="G35" s="46">
        <f t="shared" si="0"/>
      </c>
    </row>
    <row r="36" spans="1:7" ht="12.75">
      <c r="A36" s="49"/>
      <c r="B36" s="53"/>
      <c r="C36" s="53"/>
      <c r="D36" s="50"/>
      <c r="E36" s="51"/>
      <c r="F36" s="48">
        <f t="shared" si="1"/>
      </c>
      <c r="G36" s="46">
        <f t="shared" si="0"/>
      </c>
    </row>
    <row r="37" spans="1:7" ht="12.75">
      <c r="A37" s="49"/>
      <c r="B37" s="53"/>
      <c r="C37" s="53"/>
      <c r="D37" s="50"/>
      <c r="E37" s="51"/>
      <c r="F37" s="48">
        <f t="shared" si="1"/>
      </c>
      <c r="G37" s="46">
        <f t="shared" si="0"/>
      </c>
    </row>
    <row r="38" spans="1:7" ht="12.75">
      <c r="A38" s="49"/>
      <c r="B38" s="53"/>
      <c r="C38" s="53"/>
      <c r="D38" s="50"/>
      <c r="E38" s="51"/>
      <c r="F38" s="48">
        <f t="shared" si="1"/>
      </c>
      <c r="G38" s="46">
        <f t="shared" si="0"/>
      </c>
    </row>
    <row r="39" spans="1:7" ht="12.75">
      <c r="A39" s="49"/>
      <c r="B39" s="53"/>
      <c r="C39" s="53"/>
      <c r="D39" s="50"/>
      <c r="E39" s="51"/>
      <c r="F39" s="48">
        <f t="shared" si="1"/>
      </c>
      <c r="G39" s="46">
        <f t="shared" si="0"/>
      </c>
    </row>
    <row r="40" spans="1:7" ht="12.75">
      <c r="A40" s="49"/>
      <c r="B40" s="53"/>
      <c r="C40" s="53"/>
      <c r="D40" s="50"/>
      <c r="E40" s="51"/>
      <c r="F40" s="48">
        <f t="shared" si="1"/>
      </c>
      <c r="G40" s="46">
        <f t="shared" si="0"/>
      </c>
    </row>
    <row r="41" spans="1:7" ht="12.75">
      <c r="A41" s="49"/>
      <c r="B41" s="53"/>
      <c r="C41" s="53"/>
      <c r="D41" s="50"/>
      <c r="E41" s="51"/>
      <c r="F41" s="48">
        <f t="shared" si="1"/>
      </c>
      <c r="G41" s="46">
        <f t="shared" si="0"/>
      </c>
    </row>
    <row r="42" spans="1:7" ht="12.75">
      <c r="A42" s="49"/>
      <c r="B42" s="53"/>
      <c r="C42" s="53"/>
      <c r="D42" s="50"/>
      <c r="E42" s="51"/>
      <c r="F42" s="48">
        <f t="shared" si="1"/>
      </c>
      <c r="G42" s="46">
        <f t="shared" si="0"/>
      </c>
    </row>
    <row r="43" spans="1:7" ht="12.75">
      <c r="A43" s="49"/>
      <c r="B43" s="53"/>
      <c r="C43" s="53"/>
      <c r="D43" s="50"/>
      <c r="E43" s="51"/>
      <c r="F43" s="48">
        <f t="shared" si="1"/>
      </c>
      <c r="G43" s="46">
        <f t="shared" si="0"/>
      </c>
    </row>
    <row r="44" spans="1:7" ht="12.75">
      <c r="A44" s="49"/>
      <c r="B44" s="53"/>
      <c r="C44" s="53"/>
      <c r="D44" s="50"/>
      <c r="E44" s="51"/>
      <c r="F44" s="48">
        <f t="shared" si="1"/>
      </c>
      <c r="G44" s="46">
        <f t="shared" si="0"/>
      </c>
    </row>
    <row r="45" spans="1:7" ht="12.75">
      <c r="A45" s="49"/>
      <c r="B45" s="53"/>
      <c r="C45" s="53"/>
      <c r="D45" s="50"/>
      <c r="E45" s="51"/>
      <c r="F45" s="48">
        <f t="shared" si="1"/>
      </c>
      <c r="G45" s="46">
        <f t="shared" si="0"/>
      </c>
    </row>
    <row r="46" spans="1:7" ht="12.75">
      <c r="A46" s="49"/>
      <c r="B46" s="53"/>
      <c r="C46" s="53"/>
      <c r="D46" s="50"/>
      <c r="E46" s="51"/>
      <c r="F46" s="48">
        <f t="shared" si="1"/>
      </c>
      <c r="G46" s="46">
        <f t="shared" si="0"/>
      </c>
    </row>
    <row r="47" spans="1:7" ht="12.75">
      <c r="A47" s="49"/>
      <c r="B47" s="53"/>
      <c r="C47" s="53"/>
      <c r="D47" s="50"/>
      <c r="E47" s="51"/>
      <c r="F47" s="48">
        <f t="shared" si="1"/>
      </c>
      <c r="G47" s="46">
        <f t="shared" si="0"/>
      </c>
    </row>
    <row r="48" spans="1:7" ht="12.75">
      <c r="A48" s="49"/>
      <c r="B48" s="53"/>
      <c r="C48" s="53"/>
      <c r="D48" s="50"/>
      <c r="E48" s="51"/>
      <c r="F48" s="48">
        <f t="shared" si="1"/>
      </c>
      <c r="G48" s="46">
        <f t="shared" si="0"/>
      </c>
    </row>
    <row r="49" spans="1:7" ht="12.75">
      <c r="A49" s="49"/>
      <c r="B49" s="53"/>
      <c r="C49" s="53"/>
      <c r="D49" s="50"/>
      <c r="E49" s="51"/>
      <c r="F49" s="48">
        <f t="shared" si="1"/>
      </c>
      <c r="G49" s="46">
        <f t="shared" si="0"/>
      </c>
    </row>
    <row r="50" spans="1:7" ht="12.75">
      <c r="A50" s="49"/>
      <c r="B50" s="53"/>
      <c r="C50" s="53"/>
      <c r="D50" s="50"/>
      <c r="E50" s="51"/>
      <c r="F50" s="48">
        <f t="shared" si="1"/>
      </c>
      <c r="G50" s="46">
        <f t="shared" si="0"/>
      </c>
    </row>
    <row r="51" spans="1:7" ht="12.75">
      <c r="A51" s="49"/>
      <c r="B51" s="53"/>
      <c r="C51" s="53"/>
      <c r="D51" s="50"/>
      <c r="E51" s="51"/>
      <c r="F51" s="48">
        <f t="shared" si="1"/>
      </c>
      <c r="G51" s="46">
        <f t="shared" si="0"/>
      </c>
    </row>
    <row r="52" spans="1:7" ht="12.75">
      <c r="A52" s="6"/>
      <c r="D52" s="4"/>
      <c r="F52">
        <f>IF(E52&gt;0,#REF!,"")</f>
      </c>
      <c r="G52" s="4">
        <f>IF(E52&gt;0,E52*F52,"")</f>
      </c>
    </row>
    <row r="53" spans="4:7" ht="12.75">
      <c r="D53" s="4"/>
      <c r="F53">
        <f>IF(E53&gt;0,#REF!,"")</f>
      </c>
      <c r="G53" s="4">
        <f>IF(E53&gt;0,E53*F53,"")</f>
      </c>
    </row>
    <row r="54" ht="12.75">
      <c r="D54" s="4"/>
    </row>
  </sheetData>
  <sheetProtection selectLockedCells="1"/>
  <protectedRanges>
    <protectedRange sqref="B1:B18" name="Bestiller"/>
    <protectedRange sqref="B24:B29" name="Verksted1"/>
    <protectedRange sqref="A32:G51" name="Verksted2"/>
  </protectedRanges>
  <dataValidations count="3">
    <dataValidation type="list" allowBlank="1" showInputMessage="1" showErrorMessage="1" sqref="B24">
      <formula1>"100,450,0"</formula1>
    </dataValidation>
    <dataValidation type="list" allowBlank="1" showInputMessage="1" showErrorMessage="1" sqref="B1">
      <formula1>"IBI,IBT,IFY,IKJ,IKP,IMA,NT,NanoLab,NTNU"</formula1>
    </dataValidation>
    <dataValidation type="list" allowBlank="1" showInputMessage="1" showErrorMessage="1" sqref="B13">
      <formula1>"Undervisning,PhD,Bidrag-/oppdragsforskning,Annet"</formula1>
    </dataValidation>
  </dataValidations>
  <printOptions/>
  <pageMargins left="0.7874015748031497" right="0.3937007874015748" top="1.62" bottom="0.2362204724409449" header="0.5118110236220472" footer="0.1968503937007874"/>
  <pageSetup fitToHeight="1" fitToWidth="1" horizontalDpi="600" verticalDpi="600" orientation="portrait" paperSize="9" scale="88" r:id="rId1"/>
  <headerFooter alignWithMargins="0">
    <oddHeader>&amp;LFakultet for naturvitenskap og teknologi
Seksjon for tekniske tjenester
&amp;"Arial,Halvfet"&amp;14Bestilling av tekniske tjenester/verkstedoppdrag
Order of technical services&amp;RFaculty of Natural Sciences and Technology
Technical Services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Fakultet for naturvitenskap og teknologi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Magnar Hole</dc:creator>
  <cp:keywords/>
  <dc:description/>
  <cp:lastModifiedBy>Astrid Salvesen</cp:lastModifiedBy>
  <cp:lastPrinted>2017-03-30T10:23:02Z</cp:lastPrinted>
  <dcterms:created xsi:type="dcterms:W3CDTF">2010-02-22T22:43:17Z</dcterms:created>
  <dcterms:modified xsi:type="dcterms:W3CDTF">2017-06-12T12:45:10Z</dcterms:modified>
  <cp:category/>
  <cp:version/>
  <cp:contentType/>
  <cp:contentStatus/>
</cp:coreProperties>
</file>