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rjru\OneDrive - NTNU\Febr 21\"/>
    </mc:Choice>
  </mc:AlternateContent>
  <xr:revisionPtr revIDLastSave="0" documentId="8_{1390B388-6E05-47A7-A27C-07B6CB6A0726}" xr6:coauthVersionLast="45" xr6:coauthVersionMax="45" xr10:uidLastSave="{00000000-0000-0000-0000-000000000000}"/>
  <bookViews>
    <workbookView xWindow="510" yWindow="1650" windowWidth="20385" windowHeight="17280" xr2:uid="{00000000-000D-0000-FFFF-FFFF00000000}"/>
  </bookViews>
  <sheets>
    <sheet name="Medarbeiderinfo" sheetId="3" r:id="rId1"/>
    <sheet name="For økavd" sheetId="5" state="hidden" r:id="rId2"/>
    <sheet name="Oppslag og faste data" sheetId="1" state="hidden" r:id="rId3"/>
    <sheet name="79-prosj" sheetId="8" state="hidden" r:id="rId4"/>
  </sheets>
  <definedNames>
    <definedName name="Ansatt_som">'Oppslag og faste data'!$B$4:$B$5</definedName>
    <definedName name="IK_sats">'Oppslag og faste data'!$D$12:$D$18</definedName>
    <definedName name="IK_satser">'Oppslag og faste data'!$A$12:$E$18</definedName>
    <definedName name="Ja_nei">'Oppslag og faste data'!$A$4:$A$5</definedName>
    <definedName name="Medarb_kat">'Oppslag og faste data'!$A$12:$A$18</definedName>
    <definedName name="Prosjektliste">#REF!</definedName>
    <definedName name="Sos_kost">'Oppslag og faste data'!$D$4</definedName>
    <definedName name="Type_melding">'Oppslag og faste data'!$G$4:$G$8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5" l="1"/>
  <c r="D4" i="5"/>
  <c r="B11" i="5" l="1"/>
  <c r="G10" i="5"/>
  <c r="G9" i="5"/>
  <c r="H9" i="5"/>
  <c r="D3" i="5"/>
  <c r="E9" i="5" l="1"/>
  <c r="E10" i="5" s="1"/>
  <c r="G12" i="5"/>
  <c r="G11" i="5"/>
  <c r="B13" i="5"/>
  <c r="G13" i="5" s="1"/>
  <c r="C9" i="5"/>
  <c r="C14" i="5" s="1"/>
  <c r="B12" i="5"/>
  <c r="C12" i="5" s="1"/>
  <c r="C11" i="5"/>
  <c r="B10" i="5"/>
  <c r="B14" i="5"/>
  <c r="D9" i="5"/>
  <c r="D11" i="5"/>
  <c r="E13" i="5" l="1"/>
  <c r="F14" i="5" s="1"/>
  <c r="C10" i="5"/>
  <c r="F12" i="5"/>
  <c r="F11" i="5"/>
  <c r="E12" i="1" l="1"/>
  <c r="E13" i="1"/>
  <c r="E14" i="1"/>
  <c r="E15" i="1"/>
  <c r="E16" i="1"/>
  <c r="E17" i="1"/>
  <c r="E18" i="1"/>
  <c r="C13" i="5" l="1"/>
  <c r="F9" i="5"/>
  <c r="G14" i="5" l="1"/>
  <c r="H10" i="5"/>
  <c r="H11" i="5" s="1"/>
  <c r="H12" i="5" s="1"/>
  <c r="H13" i="5" s="1"/>
  <c r="H14" i="5" s="1"/>
  <c r="D10" i="5"/>
  <c r="F10" i="5" l="1"/>
  <c r="E12" i="5"/>
</calcChain>
</file>

<file path=xl/sharedStrings.xml><?xml version="1.0" encoding="utf-8"?>
<sst xmlns="http://schemas.openxmlformats.org/spreadsheetml/2006/main" count="69" uniqueCount="53">
  <si>
    <t>Forsker 1</t>
  </si>
  <si>
    <t>Forsker 2</t>
  </si>
  <si>
    <t>Forsker 3</t>
  </si>
  <si>
    <t>Forsker 4</t>
  </si>
  <si>
    <t>Ja/Nei</t>
  </si>
  <si>
    <t>Sats sosiale kostn</t>
  </si>
  <si>
    <t>Ja</t>
  </si>
  <si>
    <t>Nei</t>
  </si>
  <si>
    <t>Ksted</t>
  </si>
  <si>
    <t>79-prosjekt</t>
  </si>
  <si>
    <t>Navn på medarbeider</t>
  </si>
  <si>
    <t>Prosjektnummer</t>
  </si>
  <si>
    <t>Analyse</t>
  </si>
  <si>
    <t>ART</t>
  </si>
  <si>
    <t xml:space="preserve">STED </t>
  </si>
  <si>
    <t>PROSJEKT</t>
  </si>
  <si>
    <t>ANALYSE</t>
  </si>
  <si>
    <t>DEBET</t>
  </si>
  <si>
    <t>KREDIT</t>
  </si>
  <si>
    <t>TEKST</t>
  </si>
  <si>
    <t>MEDARB.NR</t>
  </si>
  <si>
    <t>Indir.kostn</t>
  </si>
  <si>
    <t>Forsker 7</t>
  </si>
  <si>
    <t>Forsker 6</t>
  </si>
  <si>
    <t>Forsker 5</t>
  </si>
  <si>
    <t>Medarbeiderkat</t>
  </si>
  <si>
    <t>DATA TIL ADI-BILAG</t>
  </si>
  <si>
    <t>Innmelding/Endring/Opphør</t>
  </si>
  <si>
    <t>Innmelding ny medarbeider</t>
  </si>
  <si>
    <t>Endr. lønn og/eller still.andel</t>
  </si>
  <si>
    <t>Medarbeiderens ansattnummer</t>
  </si>
  <si>
    <t>PhD eller PostDoc</t>
  </si>
  <si>
    <t xml:space="preserve">Brutto årslønn (i 100% stilling) </t>
  </si>
  <si>
    <t>Stillingsandel</t>
  </si>
  <si>
    <t>Start permisjon</t>
  </si>
  <si>
    <t>Permisjon slutt</t>
  </si>
  <si>
    <t>Stipendiatperiode avsluttet</t>
  </si>
  <si>
    <t>PhD/PostDoc</t>
  </si>
  <si>
    <t>PhD</t>
  </si>
  <si>
    <t>PostDoc</t>
  </si>
  <si>
    <t>Lønn fra</t>
  </si>
  <si>
    <t>Lønn til</t>
  </si>
  <si>
    <t>RSO-prosjekt hvor lønn belastes</t>
  </si>
  <si>
    <t>BOA-prosjekt som skal belastes</t>
  </si>
  <si>
    <t>Prosjektets sted</t>
  </si>
  <si>
    <t>Hva gjelder meldingen</t>
  </si>
  <si>
    <t xml:space="preserve">Ksted for arbeidsforholdet </t>
  </si>
  <si>
    <t>MELDINGEN GJELDER</t>
  </si>
  <si>
    <t>Medarbeiderinfo</t>
  </si>
  <si>
    <t>Meldingen gjelder fra og med</t>
  </si>
  <si>
    <t>Gjeldende fra</t>
  </si>
  <si>
    <t xml:space="preserve">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</si>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</sst>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(* #,##0.00_);_(* \(#,##0.00\);_(* &quot;-&quot;??_);_(@_)"/>
    <numFmt numFmtId="166" formatCode="_ * #,##0_ ;_ * \-#,##0_ ;_ * &quot;-&quot;??_ ;_ @_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9" fillId="0" borderId="0" applyFont="0" applyFill="0" applyBorder="0" applyAlignment="0" applyProtection="0"/>
    <xf numFmtId="0" fontId="6" fillId="0" borderId="0"/>
    <xf numFmtId="165" fontId="10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9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49" fontId="0" fillId="0" borderId="0" xfId="0" applyNumberFormat="1"/>
    <xf numFmtId="49" fontId="4" fillId="0" borderId="0" xfId="0" applyNumberFormat="1" applyFont="1"/>
    <xf numFmtId="4" fontId="5" fillId="0" borderId="0" xfId="0" applyNumberFormat="1" applyFont="1" applyAlignment="1">
      <alignment horizontal="center"/>
    </xf>
    <xf numFmtId="4" fontId="0" fillId="0" borderId="0" xfId="0" applyNumberFormat="1"/>
    <xf numFmtId="49" fontId="5" fillId="0" borderId="0" xfId="0" applyNumberFormat="1" applyFont="1"/>
    <xf numFmtId="49" fontId="4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center"/>
    </xf>
    <xf numFmtId="4" fontId="4" fillId="0" borderId="0" xfId="0" applyNumberFormat="1" applyFont="1"/>
    <xf numFmtId="0" fontId="4" fillId="0" borderId="0" xfId="0" applyFont="1"/>
    <xf numFmtId="49" fontId="7" fillId="0" borderId="0" xfId="0" applyNumberFormat="1" applyFont="1"/>
    <xf numFmtId="4" fontId="8" fillId="0" borderId="0" xfId="0" applyNumberFormat="1" applyFont="1" applyAlignment="1">
      <alignment horizontal="center"/>
    </xf>
    <xf numFmtId="49" fontId="7" fillId="0" borderId="2" xfId="0" applyNumberFormat="1" applyFont="1" applyBorder="1"/>
    <xf numFmtId="4" fontId="7" fillId="0" borderId="2" xfId="0" applyNumberFormat="1" applyFont="1" applyBorder="1"/>
    <xf numFmtId="0" fontId="7" fillId="0" borderId="2" xfId="0" applyFont="1" applyBorder="1"/>
    <xf numFmtId="2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right"/>
    </xf>
    <xf numFmtId="0" fontId="7" fillId="0" borderId="0" xfId="0" applyFont="1"/>
    <xf numFmtId="4" fontId="0" fillId="0" borderId="0" xfId="1" applyNumberFormat="1" applyFont="1"/>
    <xf numFmtId="2" fontId="0" fillId="0" borderId="0" xfId="0" applyNumberFormat="1" applyAlignment="1">
      <alignment horizontal="right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" fillId="0" borderId="0" xfId="0" applyFont="1" applyAlignment="1">
      <alignment wrapText="1"/>
    </xf>
    <xf numFmtId="0" fontId="11" fillId="0" borderId="0" xfId="0" applyFont="1" applyFill="1"/>
    <xf numFmtId="9" fontId="0" fillId="0" borderId="0" xfId="4" applyFont="1"/>
    <xf numFmtId="49" fontId="0" fillId="2" borderId="1" xfId="0" applyNumberFormat="1" applyFill="1" applyBorder="1" applyAlignment="1" applyProtection="1">
      <alignment horizontal="left"/>
      <protection locked="0"/>
    </xf>
    <xf numFmtId="166" fontId="0" fillId="0" borderId="0" xfId="1" applyNumberFormat="1" applyFont="1"/>
    <xf numFmtId="166" fontId="0" fillId="2" borderId="1" xfId="1" applyNumberFormat="1" applyFont="1" applyFill="1" applyBorder="1" applyAlignment="1" applyProtection="1">
      <alignment horizontal="right"/>
      <protection locked="0"/>
    </xf>
    <xf numFmtId="9" fontId="0" fillId="2" borderId="1" xfId="4" applyFont="1" applyFill="1" applyBorder="1" applyAlignment="1" applyProtection="1">
      <alignment horizontal="right"/>
      <protection locked="0"/>
    </xf>
    <xf numFmtId="49" fontId="12" fillId="0" borderId="0" xfId="0" applyNumberFormat="1" applyFont="1"/>
    <xf numFmtId="49" fontId="13" fillId="0" borderId="0" xfId="0" applyNumberFormat="1" applyFont="1"/>
    <xf numFmtId="49" fontId="14" fillId="0" borderId="0" xfId="0" applyNumberFormat="1" applyFont="1"/>
    <xf numFmtId="4" fontId="15" fillId="0" borderId="0" xfId="0" applyNumberFormat="1" applyFont="1" applyAlignment="1">
      <alignment horizontal="center"/>
    </xf>
    <xf numFmtId="4" fontId="13" fillId="0" borderId="0" xfId="0" applyNumberFormat="1" applyFont="1"/>
    <xf numFmtId="0" fontId="13" fillId="0" borderId="0" xfId="0" applyFont="1"/>
    <xf numFmtId="2" fontId="0" fillId="0" borderId="0" xfId="1" applyNumberFormat="1" applyFont="1" applyAlignment="1">
      <alignment horizontal="right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0" borderId="0" xfId="0" applyNumberFormat="1" applyFont="1"/>
    <xf numFmtId="14" fontId="0" fillId="2" borderId="1" xfId="0" applyNumberFormat="1" applyFill="1" applyBorder="1" applyAlignment="1" applyProtection="1">
      <alignment horizontal="right"/>
      <protection locked="0"/>
    </xf>
    <xf numFmtId="0" fontId="16" fillId="0" borderId="0" xfId="0" applyFont="1" applyAlignment="1">
      <alignment horizontal="left" vertical="top"/>
    </xf>
    <xf numFmtId="0" fontId="16" fillId="0" borderId="0" xfId="0" applyNumberFormat="1" applyFont="1" applyAlignment="1">
      <alignment horizontal="left" vertical="top"/>
    </xf>
    <xf numFmtId="14" fontId="14" fillId="0" borderId="0" xfId="0" applyNumberFormat="1" applyFont="1" applyAlignment="1">
      <alignment horizontal="left"/>
    </xf>
  </cellXfs>
  <cellStyles count="5">
    <cellStyle name="Comma" xfId="1" builtinId="3"/>
    <cellStyle name="Komma 2" xfId="3" xr:uid="{00000000-0005-0000-0000-000001000000}"/>
    <cellStyle name="Normal" xfId="0" builtinId="0"/>
    <cellStyle name="Normal 10" xfId="2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1562100</xdr:colOff>
      <xdr:row>0</xdr:row>
      <xdr:rowOff>95249</xdr:rowOff>
    </xdr:from>
    <xdr:to>
      <xdr:col>6</xdr:col>
      <xdr:colOff>2057400</xdr:colOff>
      <xdr:row>5</xdr:row>
      <xdr:rowOff>114299</xdr:rowOff>
    </xdr:to>
    <xdr:pic>
      <xdr:nvPicPr>
        <xdr:cNvPr id="2" name="Picture 1" descr="3_b_b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95249"/>
          <a:ext cx="495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D17"/>
  <sheetViews>
    <sheetView tabSelected="1" workbookViewId="0">
      <selection activeCell="B13" sqref="B13"/>
    </sheetView>
  </sheetViews>
  <sheetFormatPr defaultColWidth="9.140625" defaultRowHeight="15" x14ac:dyDescent="0.25"/>
  <cols>
    <col min="1" max="1" width="47.7109375" bestFit="1" customWidth="1"/>
    <col min="2" max="2" width="27.85546875" customWidth="1"/>
    <col min="3" max="3" width="18.140625" customWidth="1"/>
    <col min="4" max="4" width="16" bestFit="1" customWidth="1"/>
    <col min="5" max="5" width="14" customWidth="1"/>
    <col min="6" max="6" width="10.140625" customWidth="1"/>
  </cols>
  <sheetData>
    <row r="2" spans="1:4" ht="15.75" x14ac:dyDescent="0.25">
      <c r="A2" s="3" t="s">
        <v>48</v>
      </c>
    </row>
    <row r="3" spans="1:4" x14ac:dyDescent="0.25">
      <c r="A3" t="s">
        <v>45</v>
      </c>
      <c r="B3" s="32"/>
    </row>
    <row r="4" spans="1:4" x14ac:dyDescent="0.25">
      <c r="A4" t="s">
        <v>49</v>
      </c>
      <c r="B4" s="45"/>
    </row>
    <row r="5" spans="1:4" ht="15.75" x14ac:dyDescent="0.25">
      <c r="A5" s="4" t="s">
        <v>10</v>
      </c>
      <c r="B5" s="27"/>
      <c r="C5" t="s">
        <v>51</v>
      </c>
    </row>
    <row r="6" spans="1:4" ht="15.75" x14ac:dyDescent="0.25">
      <c r="A6" s="4" t="s">
        <v>30</v>
      </c>
      <c r="B6" s="27"/>
    </row>
    <row r="7" spans="1:4" ht="15.75" x14ac:dyDescent="0.25">
      <c r="A7" s="4" t="s">
        <v>46</v>
      </c>
      <c r="B7" s="43"/>
    </row>
    <row r="8" spans="1:4" ht="15.75" customHeight="1" x14ac:dyDescent="0.25">
      <c r="A8" t="s">
        <v>31</v>
      </c>
      <c r="B8" s="27"/>
      <c r="C8" s="6"/>
    </row>
    <row r="9" spans="1:4" x14ac:dyDescent="0.25">
      <c r="A9" t="s">
        <v>32</v>
      </c>
      <c r="B9" s="34"/>
      <c r="C9" s="31"/>
    </row>
    <row r="10" spans="1:4" x14ac:dyDescent="0.25">
      <c r="A10" s="5" t="s">
        <v>33</v>
      </c>
      <c r="B10" s="35"/>
    </row>
    <row r="11" spans="1:4" x14ac:dyDescent="0.25">
      <c r="A11" s="5"/>
    </row>
    <row r="12" spans="1:4" ht="33.75" customHeight="1" x14ac:dyDescent="0.25">
      <c r="B12" s="29" t="s">
        <v>44</v>
      </c>
      <c r="C12" s="1" t="s">
        <v>11</v>
      </c>
      <c r="D12" s="1" t="s">
        <v>12</v>
      </c>
    </row>
    <row r="13" spans="1:4" x14ac:dyDescent="0.25">
      <c r="A13" t="s">
        <v>42</v>
      </c>
      <c r="B13" s="28"/>
      <c r="C13" s="28"/>
      <c r="D13" s="28"/>
    </row>
    <row r="14" spans="1:4" x14ac:dyDescent="0.25">
      <c r="A14" t="s">
        <v>43</v>
      </c>
      <c r="B14" s="28"/>
      <c r="C14" s="28"/>
      <c r="D14" s="28"/>
    </row>
    <row r="17" spans="1:1" ht="18.75" x14ac:dyDescent="0.3">
      <c r="A17" s="30"/>
    </row>
  </sheetData>
  <dataValidations count="3">
    <dataValidation type="list" allowBlank="1" showInputMessage="1" showErrorMessage="1" sqref="B8" xr:uid="{00000000-0002-0000-0000-000000000000}">
      <formula1>Ansatt_som</formula1>
    </dataValidation>
    <dataValidation type="list" allowBlank="1" showInputMessage="1" showErrorMessage="1" sqref="B3" xr:uid="{00000000-0002-0000-0000-000001000000}">
      <formula1>Type_melding</formula1>
    </dataValidation>
    <dataValidation type="date" operator="greaterThan" allowBlank="1" showInputMessage="1" showErrorMessage="1" sqref="B4" xr:uid="{00000000-0002-0000-0000-000002000000}">
      <formula1>41275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DropDown="1" showInputMessage="1" showErrorMessage="1" xr:uid="{00000000-0002-0000-0000-000003000000}">
          <x14:formula1>
            <xm:f>'79-prosj'!$A$2:$A$535</xm:f>
          </x14:formula1>
          <xm:sqref>B14</xm:sqref>
        </x14:dataValidation>
        <x14:dataValidation type="list" showDropDown="1" showInputMessage="1" showErrorMessage="1" xr:uid="{D0CE7C76-AD6F-443F-97B2-140A1D4106C5}">
          <x14:formula1>
            <xm:f>'79-prosj'!$A$2:$A$535</xm:f>
          </x14:formula1>
          <xm:sqref>B7</xm:sqref>
        </x14:dataValidation>
        <x14:dataValidation type="list" showDropDown="1" showInputMessage="1" showErrorMessage="1" xr:uid="{5BF19DC5-CB30-4A18-AA41-3EF9F19A36B2}">
          <x14:formula1>
            <xm:f>'79-prosj'!$A$2:$A$535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K20"/>
  <sheetViews>
    <sheetView zoomScale="90" zoomScaleNormal="90" workbookViewId="0">
      <selection activeCell="C13" sqref="C13"/>
    </sheetView>
  </sheetViews>
  <sheetFormatPr defaultColWidth="9.140625" defaultRowHeight="15" x14ac:dyDescent="0.25"/>
  <cols>
    <col min="2" max="2" width="11.85546875" customWidth="1"/>
    <col min="3" max="3" width="14.5703125" customWidth="1"/>
    <col min="4" max="4" width="10.28515625" customWidth="1"/>
    <col min="5" max="5" width="12.7109375" customWidth="1"/>
    <col min="6" max="6" width="13.28515625" customWidth="1"/>
    <col min="7" max="7" width="33.28515625" customWidth="1"/>
    <col min="8" max="8" width="13.7109375" customWidth="1"/>
    <col min="9" max="9" width="9.140625" customWidth="1"/>
    <col min="10" max="10" width="12" customWidth="1"/>
    <col min="11" max="11" width="10.42578125" bestFit="1" customWidth="1"/>
  </cols>
  <sheetData>
    <row r="1" spans="1:11" ht="18" x14ac:dyDescent="0.25">
      <c r="A1" s="7"/>
      <c r="B1" s="8"/>
      <c r="C1" s="7"/>
      <c r="D1" s="7"/>
      <c r="E1" s="9" t="s">
        <v>26</v>
      </c>
      <c r="F1" s="10"/>
    </row>
    <row r="2" spans="1:11" ht="18" x14ac:dyDescent="0.25">
      <c r="A2" s="8"/>
      <c r="B2" s="8"/>
      <c r="C2" s="11"/>
      <c r="D2" s="12"/>
      <c r="E2" s="13"/>
      <c r="F2" s="14"/>
      <c r="G2" s="15"/>
    </row>
    <row r="3" spans="1:11" s="41" customFormat="1" ht="21" x14ac:dyDescent="0.35">
      <c r="A3" s="36" t="s">
        <v>47</v>
      </c>
      <c r="B3" s="37"/>
      <c r="D3" s="38">
        <f>Medarbeiderinfo!B3</f>
        <v>0</v>
      </c>
      <c r="E3" s="39"/>
      <c r="F3" s="40"/>
    </row>
    <row r="4" spans="1:11" s="41" customFormat="1" ht="21" x14ac:dyDescent="0.35">
      <c r="A4" s="36" t="s">
        <v>50</v>
      </c>
      <c r="B4" s="37"/>
      <c r="D4" s="48">
        <f>Medarbeiderinfo!B4</f>
        <v>0</v>
      </c>
      <c r="E4" s="48"/>
      <c r="F4" s="40"/>
    </row>
    <row r="5" spans="1:11" s="41" customFormat="1" ht="21" x14ac:dyDescent="0.35">
      <c r="A5" s="36"/>
      <c r="B5" s="37"/>
      <c r="D5" s="38"/>
      <c r="E5" s="39"/>
      <c r="F5" s="40"/>
    </row>
    <row r="6" spans="1:11" x14ac:dyDescent="0.25">
      <c r="A6" s="7"/>
      <c r="B6" s="7"/>
      <c r="C6" s="7"/>
      <c r="D6" s="7"/>
      <c r="E6" s="13"/>
      <c r="F6" s="10"/>
    </row>
    <row r="7" spans="1:11" x14ac:dyDescent="0.25">
      <c r="A7" s="7"/>
      <c r="B7" s="7"/>
      <c r="C7" s="7"/>
      <c r="D7" s="7"/>
      <c r="E7" s="17"/>
      <c r="F7" s="10"/>
    </row>
    <row r="8" spans="1:11" x14ac:dyDescent="0.25">
      <c r="A8" s="18" t="s">
        <v>13</v>
      </c>
      <c r="B8" s="18" t="s">
        <v>14</v>
      </c>
      <c r="C8" s="18" t="s">
        <v>15</v>
      </c>
      <c r="D8" s="18" t="s">
        <v>16</v>
      </c>
      <c r="E8" s="19" t="s">
        <v>17</v>
      </c>
      <c r="F8" s="19" t="s">
        <v>18</v>
      </c>
      <c r="G8" s="20" t="s">
        <v>19</v>
      </c>
      <c r="H8" s="20" t="s">
        <v>20</v>
      </c>
    </row>
    <row r="9" spans="1:11" x14ac:dyDescent="0.25">
      <c r="A9" s="22">
        <v>9021</v>
      </c>
      <c r="B9" s="22">
        <f>IF(Medarbeiderinfo!B3=" ","",IF(Medarbeiderinfo!B3="Stipendiatperiode avsluttet"," ",IF(Medarbeiderinfo!B3="Start permisjon"," ",Medarbeiderinfo!B$14)))</f>
        <v>0</v>
      </c>
      <c r="C9" s="22">
        <f>IF($B$9=" ","",Medarbeiderinfo!C$14)</f>
        <v>0</v>
      </c>
      <c r="D9" s="21" t="str">
        <f>IF($A$9="","",IF(Medarbeiderinfo!D$14="","",Medarbeiderinfo!D$14))</f>
        <v/>
      </c>
      <c r="E9" s="42">
        <f>IF($B$9=" ",0,(((Medarbeiderinfo!$B$9*Medarbeiderinfo!$B$10)/12)*(1+Sos_kost)))</f>
        <v>0</v>
      </c>
      <c r="F9" s="26" t="str">
        <f>IF(B9="","",IF(K9&gt;0,TEXT(K9,"0,00"),""))</f>
        <v/>
      </c>
      <c r="G9" s="22" t="str">
        <f>IF(B9=" ","","Ompostering av lønn RSO til BOA "&amp;Medarbeiderinfo!B5)</f>
        <v xml:space="preserve">Ompostering av lønn RSO til BOA </v>
      </c>
      <c r="H9" s="26">
        <f>Medarbeiderinfo!B6</f>
        <v>0</v>
      </c>
      <c r="J9" s="21"/>
    </row>
    <row r="10" spans="1:11" x14ac:dyDescent="0.25">
      <c r="A10" s="22">
        <v>9115</v>
      </c>
      <c r="B10" s="23">
        <f>IF($B$9=" ","",Medarbeiderinfo!B$7)</f>
        <v>0</v>
      </c>
      <c r="C10" s="22">
        <f>C9</f>
        <v>0</v>
      </c>
      <c r="D10" s="21" t="str">
        <f t="shared" ref="D10" si="0">D9</f>
        <v/>
      </c>
      <c r="E10" s="26">
        <f>E9*VLOOKUP(Medarbeiderinfo!B9,'Oppslag og faste data'!B12:D18,3,TRUE)</f>
        <v>0</v>
      </c>
      <c r="F10" s="26" t="str">
        <f t="shared" ref="F10" si="1">IF(B10="","",IF(K10&gt;0,TEXT(K10,"0,00"),""))</f>
        <v/>
      </c>
      <c r="G10" s="22" t="str">
        <f>IF(B9=" ","","Indir. Kostn. RSO "&amp;Medarbeiderinfo!B8&amp;Medarbeiderinfo!C5&amp;Medarbeiderinfo!B5)</f>
        <v xml:space="preserve">Indir. Kostn. RSO  </v>
      </c>
      <c r="H10" s="26">
        <f>H9</f>
        <v>0</v>
      </c>
      <c r="J10" s="21"/>
    </row>
    <row r="11" spans="1:11" x14ac:dyDescent="0.25">
      <c r="A11" s="22">
        <v>9021</v>
      </c>
      <c r="B11" s="22">
        <f>IF(B9=" "," ",Medarbeiderinfo!B13)</f>
        <v>0</v>
      </c>
      <c r="C11" s="22">
        <f>IF(B9=" ","",Medarbeiderinfo!C$13)</f>
        <v>0</v>
      </c>
      <c r="D11" s="21" t="str">
        <f>IF($A$9="","",IF(Medarbeiderinfo!D$13="","",Medarbeiderinfo!D$13))</f>
        <v/>
      </c>
      <c r="E11" s="26"/>
      <c r="F11" s="26">
        <f>E9</f>
        <v>0</v>
      </c>
      <c r="G11" s="22" t="str">
        <f>G9</f>
        <v xml:space="preserve">Ompostering av lønn RSO til BOA </v>
      </c>
      <c r="H11" s="26">
        <f t="shared" ref="H11:H14" si="2">H10</f>
        <v>0</v>
      </c>
      <c r="K11" s="21"/>
    </row>
    <row r="12" spans="1:11" x14ac:dyDescent="0.25">
      <c r="A12" s="22">
        <v>9015</v>
      </c>
      <c r="B12" s="23">
        <f>IF(B9=" ","",Medarbeiderinfo!B7)</f>
        <v>0</v>
      </c>
      <c r="C12" s="22" t="e">
        <f>IF(B9=" "," ",VLOOKUP(B12,'79-prosj'!$A$2:$B$550,2,FALSE))</f>
        <v>#N/A</v>
      </c>
      <c r="D12" s="21"/>
      <c r="E12" s="26" t="str">
        <f t="shared" ref="E12" si="3">IF(B12="","",IF(J12&gt;0,TEXT(J12,"0,00"),""))</f>
        <v/>
      </c>
      <c r="F12" s="26">
        <f>E10</f>
        <v>0</v>
      </c>
      <c r="G12" s="22" t="str">
        <f>G10</f>
        <v xml:space="preserve">Indir. Kostn. RSO  </v>
      </c>
      <c r="H12" s="26">
        <f t="shared" si="2"/>
        <v>0</v>
      </c>
      <c r="K12" s="21"/>
    </row>
    <row r="13" spans="1:11" x14ac:dyDescent="0.25">
      <c r="A13" s="22">
        <v>9158</v>
      </c>
      <c r="B13" s="23">
        <f>B11</f>
        <v>0</v>
      </c>
      <c r="C13" s="23">
        <f>IF(A9="","",C11)</f>
        <v>0</v>
      </c>
      <c r="D13" s="21"/>
      <c r="E13" s="26">
        <f>E9</f>
        <v>0</v>
      </c>
      <c r="F13" s="26"/>
      <c r="G13" s="22" t="str">
        <f>IF(B13=" "," ","RSO-finansiering av BOA "&amp;Medarbeiderinfo!B5)</f>
        <v xml:space="preserve">RSO-finansiering av BOA </v>
      </c>
      <c r="H13" s="26">
        <f t="shared" si="2"/>
        <v>0</v>
      </c>
      <c r="J13" s="21"/>
    </row>
    <row r="14" spans="1:11" x14ac:dyDescent="0.25">
      <c r="A14" s="22">
        <v>9058</v>
      </c>
      <c r="B14" s="23">
        <f>B9</f>
        <v>0</v>
      </c>
      <c r="C14" s="23">
        <f>C9</f>
        <v>0</v>
      </c>
      <c r="D14" s="21"/>
      <c r="E14" s="26"/>
      <c r="F14" s="26">
        <f>E13</f>
        <v>0</v>
      </c>
      <c r="G14" s="22" t="str">
        <f t="shared" ref="G14" si="4">G13</f>
        <v xml:space="preserve">RSO-finansiering av BOA </v>
      </c>
      <c r="H14" s="26">
        <f t="shared" si="2"/>
        <v>0</v>
      </c>
      <c r="J14" s="21"/>
    </row>
    <row r="15" spans="1:11" x14ac:dyDescent="0.25">
      <c r="A15" s="21"/>
      <c r="B15" s="21"/>
      <c r="C15" s="21"/>
      <c r="D15" s="26"/>
      <c r="E15" s="26"/>
      <c r="F15" s="26"/>
      <c r="G15" s="21"/>
      <c r="H15" s="26"/>
      <c r="K15" s="21"/>
    </row>
    <row r="16" spans="1:11" x14ac:dyDescent="0.25">
      <c r="A16" s="21"/>
      <c r="B16" s="21"/>
      <c r="C16" s="21"/>
      <c r="D16" s="21"/>
      <c r="E16" s="26"/>
      <c r="F16" s="26"/>
      <c r="G16" s="21"/>
      <c r="H16" s="26"/>
      <c r="K16" s="21"/>
    </row>
    <row r="17" spans="1:7" x14ac:dyDescent="0.25">
      <c r="A17" s="16"/>
      <c r="B17" s="16"/>
      <c r="C17" s="16"/>
      <c r="G17" s="24"/>
    </row>
    <row r="18" spans="1:7" x14ac:dyDescent="0.25">
      <c r="A18" s="7"/>
      <c r="B18" s="7"/>
      <c r="C18" s="7"/>
      <c r="D18" s="7"/>
      <c r="E18" s="25"/>
      <c r="F18" s="25"/>
    </row>
    <row r="19" spans="1:7" x14ac:dyDescent="0.25">
      <c r="A19" s="7"/>
      <c r="B19" s="7"/>
      <c r="C19" s="7"/>
      <c r="D19" s="7"/>
      <c r="E19" s="26"/>
      <c r="F19" s="25"/>
    </row>
    <row r="20" spans="1:7" x14ac:dyDescent="0.25">
      <c r="A20" s="7"/>
      <c r="B20" s="7"/>
      <c r="C20" s="7"/>
      <c r="D20" s="7"/>
      <c r="E20" s="25"/>
      <c r="F20" s="25"/>
    </row>
  </sheetData>
  <mergeCells count="1">
    <mergeCell ref="D4:E4"/>
  </mergeCells>
  <pageMargins left="0.7" right="0.7" top="0.75" bottom="0.75" header="0.3" footer="0.3"/>
  <pageSetup paperSize="9" orientation="portrait" r:id="rId1"/>
  <ignoredErrors>
    <ignoredError sqref="H11 D10 D12:E12 F10 H12 H1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3:G18"/>
  <sheetViews>
    <sheetView workbookViewId="0">
      <selection activeCell="D19" sqref="D19"/>
    </sheetView>
  </sheetViews>
  <sheetFormatPr defaultColWidth="9.140625" defaultRowHeight="15" x14ac:dyDescent="0.25"/>
  <cols>
    <col min="1" max="1" width="16" customWidth="1"/>
    <col min="2" max="2" width="11" bestFit="1" customWidth="1"/>
    <col min="3" max="3" width="13.7109375" bestFit="1" customWidth="1"/>
  </cols>
  <sheetData>
    <row r="3" spans="1:7" x14ac:dyDescent="0.25">
      <c r="A3" s="1" t="s">
        <v>4</v>
      </c>
      <c r="B3" s="1" t="s">
        <v>37</v>
      </c>
      <c r="D3" s="1" t="s">
        <v>5</v>
      </c>
      <c r="G3" s="1" t="s">
        <v>27</v>
      </c>
    </row>
    <row r="4" spans="1:7" x14ac:dyDescent="0.25">
      <c r="A4" t="s">
        <v>6</v>
      </c>
      <c r="B4" t="s">
        <v>38</v>
      </c>
      <c r="D4" s="2">
        <v>0.31</v>
      </c>
      <c r="G4" t="s">
        <v>28</v>
      </c>
    </row>
    <row r="5" spans="1:7" x14ac:dyDescent="0.25">
      <c r="A5" t="s">
        <v>7</v>
      </c>
      <c r="B5" t="s">
        <v>39</v>
      </c>
      <c r="G5" t="s">
        <v>29</v>
      </c>
    </row>
    <row r="6" spans="1:7" x14ac:dyDescent="0.25">
      <c r="G6" t="s">
        <v>34</v>
      </c>
    </row>
    <row r="7" spans="1:7" x14ac:dyDescent="0.25">
      <c r="G7" t="s">
        <v>35</v>
      </c>
    </row>
    <row r="8" spans="1:7" x14ac:dyDescent="0.25">
      <c r="G8" t="s">
        <v>36</v>
      </c>
    </row>
    <row r="11" spans="1:7" x14ac:dyDescent="0.25">
      <c r="A11" s="1" t="s">
        <v>25</v>
      </c>
      <c r="B11" t="s">
        <v>40</v>
      </c>
      <c r="C11" t="s">
        <v>41</v>
      </c>
      <c r="D11" t="s">
        <v>21</v>
      </c>
    </row>
    <row r="12" spans="1:7" x14ac:dyDescent="0.25">
      <c r="A12" t="s">
        <v>22</v>
      </c>
      <c r="B12" s="33">
        <v>0</v>
      </c>
      <c r="C12" s="33">
        <v>462999</v>
      </c>
      <c r="D12" s="31">
        <v>0.98</v>
      </c>
      <c r="E12" s="2">
        <f t="shared" ref="E12:E18" si="0">1+D12</f>
        <v>1.98</v>
      </c>
    </row>
    <row r="13" spans="1:7" x14ac:dyDescent="0.25">
      <c r="A13" t="s">
        <v>23</v>
      </c>
      <c r="B13" s="33">
        <v>463000</v>
      </c>
      <c r="C13" s="33">
        <v>527999</v>
      </c>
      <c r="D13" s="31">
        <v>0.67</v>
      </c>
      <c r="E13" s="2">
        <f t="shared" si="0"/>
        <v>1.67</v>
      </c>
    </row>
    <row r="14" spans="1:7" x14ac:dyDescent="0.25">
      <c r="A14" t="s">
        <v>24</v>
      </c>
      <c r="B14" s="33">
        <v>528000</v>
      </c>
      <c r="C14" s="33">
        <v>595999</v>
      </c>
      <c r="D14" s="31">
        <v>0.59</v>
      </c>
      <c r="E14" s="2">
        <f t="shared" si="0"/>
        <v>1.5899999999999999</v>
      </c>
    </row>
    <row r="15" spans="1:7" x14ac:dyDescent="0.25">
      <c r="A15" t="s">
        <v>3</v>
      </c>
      <c r="B15" s="33">
        <v>596000</v>
      </c>
      <c r="C15" s="33">
        <v>674999</v>
      </c>
      <c r="D15" s="31">
        <v>0.53</v>
      </c>
      <c r="E15" s="2">
        <f t="shared" si="0"/>
        <v>1.53</v>
      </c>
    </row>
    <row r="16" spans="1:7" x14ac:dyDescent="0.25">
      <c r="A16" t="s">
        <v>2</v>
      </c>
      <c r="B16" s="33">
        <v>675000</v>
      </c>
      <c r="C16" s="33">
        <v>796999</v>
      </c>
      <c r="D16" s="31">
        <v>0.46</v>
      </c>
      <c r="E16" s="2">
        <f t="shared" si="0"/>
        <v>1.46</v>
      </c>
    </row>
    <row r="17" spans="1:5" x14ac:dyDescent="0.25">
      <c r="A17" t="s">
        <v>1</v>
      </c>
      <c r="B17" s="33">
        <v>797000</v>
      </c>
      <c r="C17" s="33">
        <v>1056999</v>
      </c>
      <c r="D17" s="31">
        <v>0.38</v>
      </c>
      <c r="E17" s="2">
        <f t="shared" si="0"/>
        <v>1.38</v>
      </c>
    </row>
    <row r="18" spans="1:5" x14ac:dyDescent="0.25">
      <c r="A18" t="s">
        <v>0</v>
      </c>
      <c r="B18" s="33">
        <v>1057000</v>
      </c>
      <c r="C18" s="33">
        <v>99999999</v>
      </c>
      <c r="D18" s="31">
        <v>0.28000000000000003</v>
      </c>
      <c r="E18" s="2">
        <f t="shared" si="0"/>
        <v>1.28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35"/>
  <sheetViews>
    <sheetView topLeftCell="A2" workbookViewId="0"/>
  </sheetViews>
  <sheetFormatPr defaultColWidth="8.85546875" defaultRowHeight="15" x14ac:dyDescent="0.25"/>
  <sheetData>
    <row r="1" spans="1:2" x14ac:dyDescent="0.25">
      <c r="A1" s="44" t="s">
        <v>8</v>
      </c>
      <c r="B1" s="44" t="s">
        <v>9</v>
      </c>
    </row>
    <row r="2" spans="1:2" x14ac:dyDescent="0.25">
      <c r="A2" s="47">
        <v>120105</v>
      </c>
      <c r="B2" s="47">
        <v>79120100</v>
      </c>
    </row>
    <row r="3" spans="1:2" x14ac:dyDescent="0.25">
      <c r="A3" s="47">
        <v>120106</v>
      </c>
      <c r="B3" s="47">
        <v>79120101</v>
      </c>
    </row>
    <row r="4" spans="1:2" x14ac:dyDescent="0.25">
      <c r="A4" s="47">
        <v>120107</v>
      </c>
      <c r="B4" s="47">
        <v>79120102</v>
      </c>
    </row>
    <row r="5" spans="1:2" x14ac:dyDescent="0.25">
      <c r="A5" s="47">
        <v>120110</v>
      </c>
      <c r="B5" s="47">
        <v>79120103</v>
      </c>
    </row>
    <row r="6" spans="1:2" x14ac:dyDescent="0.25">
      <c r="A6" s="47">
        <v>130105</v>
      </c>
      <c r="B6" s="47">
        <v>79130100</v>
      </c>
    </row>
    <row r="7" spans="1:2" x14ac:dyDescent="0.25">
      <c r="A7" s="47">
        <v>140105</v>
      </c>
      <c r="B7" s="47">
        <v>79140100</v>
      </c>
    </row>
    <row r="8" spans="1:2" x14ac:dyDescent="0.25">
      <c r="A8" s="47">
        <v>143005</v>
      </c>
      <c r="B8" s="47">
        <v>79143000</v>
      </c>
    </row>
    <row r="9" spans="1:2" x14ac:dyDescent="0.25">
      <c r="A9" s="47">
        <v>143105</v>
      </c>
      <c r="B9" s="47">
        <v>79143100</v>
      </c>
    </row>
    <row r="10" spans="1:2" x14ac:dyDescent="0.25">
      <c r="A10" s="47">
        <v>143205</v>
      </c>
      <c r="B10" s="47">
        <v>79143200</v>
      </c>
    </row>
    <row r="11" spans="1:2" x14ac:dyDescent="0.25">
      <c r="A11" s="47">
        <v>143305</v>
      </c>
      <c r="B11" s="47">
        <v>79143300</v>
      </c>
    </row>
    <row r="12" spans="1:2" x14ac:dyDescent="0.25">
      <c r="A12" s="47">
        <v>143405</v>
      </c>
      <c r="B12" s="47">
        <v>79143400</v>
      </c>
    </row>
    <row r="13" spans="1:2" x14ac:dyDescent="0.25">
      <c r="A13" s="47">
        <v>143505</v>
      </c>
      <c r="B13" s="47">
        <v>79143500</v>
      </c>
    </row>
    <row r="14" spans="1:2" x14ac:dyDescent="0.25">
      <c r="A14" s="47">
        <v>143605</v>
      </c>
      <c r="B14" s="47">
        <v>79143600</v>
      </c>
    </row>
    <row r="15" spans="1:2" x14ac:dyDescent="0.25">
      <c r="A15" s="47">
        <v>143705</v>
      </c>
      <c r="B15" s="47">
        <v>79143700</v>
      </c>
    </row>
    <row r="16" spans="1:2" x14ac:dyDescent="0.25">
      <c r="A16" s="47">
        <v>143805</v>
      </c>
      <c r="B16" s="47">
        <v>79143800</v>
      </c>
    </row>
    <row r="17" spans="1:2" x14ac:dyDescent="0.25">
      <c r="A17" s="47">
        <v>143905</v>
      </c>
      <c r="B17" s="47">
        <v>79143900</v>
      </c>
    </row>
    <row r="18" spans="1:2" x14ac:dyDescent="0.25">
      <c r="A18" s="47">
        <v>144005</v>
      </c>
      <c r="B18" s="47">
        <v>79144000</v>
      </c>
    </row>
    <row r="19" spans="1:2" x14ac:dyDescent="0.25">
      <c r="A19" s="47">
        <v>144105</v>
      </c>
      <c r="B19" s="47">
        <v>79144001</v>
      </c>
    </row>
    <row r="20" spans="1:2" x14ac:dyDescent="0.25">
      <c r="A20" s="47">
        <v>144110</v>
      </c>
      <c r="B20" s="47">
        <v>79144002</v>
      </c>
    </row>
    <row r="21" spans="1:2" x14ac:dyDescent="0.25">
      <c r="A21" s="47">
        <v>144205</v>
      </c>
      <c r="B21" s="47">
        <v>79144003</v>
      </c>
    </row>
    <row r="22" spans="1:2" x14ac:dyDescent="0.25">
      <c r="A22" s="47">
        <v>145005</v>
      </c>
      <c r="B22" s="47">
        <v>79145010</v>
      </c>
    </row>
    <row r="23" spans="1:2" x14ac:dyDescent="0.25">
      <c r="A23" s="47">
        <v>145110</v>
      </c>
      <c r="B23" s="47">
        <v>79145011</v>
      </c>
    </row>
    <row r="24" spans="1:2" x14ac:dyDescent="0.25">
      <c r="A24" s="47">
        <v>145205</v>
      </c>
      <c r="B24" s="47">
        <v>79145012</v>
      </c>
    </row>
    <row r="25" spans="1:2" x14ac:dyDescent="0.25">
      <c r="A25" s="47">
        <v>146105</v>
      </c>
      <c r="B25" s="47">
        <v>79146100</v>
      </c>
    </row>
    <row r="26" spans="1:2" x14ac:dyDescent="0.25">
      <c r="A26" s="47">
        <v>146110</v>
      </c>
      <c r="B26" s="47">
        <v>79146101</v>
      </c>
    </row>
    <row r="27" spans="1:2" x14ac:dyDescent="0.25">
      <c r="A27" s="47">
        <v>146115</v>
      </c>
      <c r="B27" s="47">
        <v>79146102</v>
      </c>
    </row>
    <row r="28" spans="1:2" x14ac:dyDescent="0.25">
      <c r="A28" s="47">
        <v>146205</v>
      </c>
      <c r="B28" s="47">
        <v>79146103</v>
      </c>
    </row>
    <row r="29" spans="1:2" x14ac:dyDescent="0.25">
      <c r="A29" s="47">
        <v>150105</v>
      </c>
      <c r="B29" s="47">
        <v>79150100</v>
      </c>
    </row>
    <row r="30" spans="1:2" x14ac:dyDescent="0.25">
      <c r="A30" s="47">
        <v>151105</v>
      </c>
      <c r="B30" s="47">
        <v>79151100</v>
      </c>
    </row>
    <row r="31" spans="1:2" x14ac:dyDescent="0.25">
      <c r="A31" s="47">
        <v>151205</v>
      </c>
      <c r="B31" s="47">
        <v>79151101</v>
      </c>
    </row>
    <row r="32" spans="1:2" x14ac:dyDescent="0.25">
      <c r="A32" s="47">
        <v>151805</v>
      </c>
      <c r="B32" s="47">
        <v>79151102</v>
      </c>
    </row>
    <row r="33" spans="1:2" x14ac:dyDescent="0.25">
      <c r="A33" s="47">
        <v>151905</v>
      </c>
      <c r="B33" s="47">
        <v>79151103</v>
      </c>
    </row>
    <row r="34" spans="1:2" x14ac:dyDescent="0.25">
      <c r="A34" s="47">
        <v>152105</v>
      </c>
      <c r="B34" s="47">
        <v>79152110</v>
      </c>
    </row>
    <row r="35" spans="1:2" x14ac:dyDescent="0.25">
      <c r="A35" s="47">
        <v>152110</v>
      </c>
      <c r="B35" s="47">
        <v>79152101</v>
      </c>
    </row>
    <row r="36" spans="1:2" x14ac:dyDescent="0.25">
      <c r="A36" s="47">
        <v>152120</v>
      </c>
      <c r="B36" s="47">
        <v>79152102</v>
      </c>
    </row>
    <row r="37" spans="1:2" x14ac:dyDescent="0.25">
      <c r="A37" s="47">
        <v>152130</v>
      </c>
      <c r="B37" s="47">
        <v>79152130</v>
      </c>
    </row>
    <row r="38" spans="1:2" x14ac:dyDescent="0.25">
      <c r="A38" s="47">
        <v>152140</v>
      </c>
      <c r="B38" s="47">
        <v>79152140</v>
      </c>
    </row>
    <row r="39" spans="1:2" x14ac:dyDescent="0.25">
      <c r="A39" s="47">
        <v>153105</v>
      </c>
      <c r="B39" s="47">
        <v>79153100</v>
      </c>
    </row>
    <row r="40" spans="1:2" x14ac:dyDescent="0.25">
      <c r="A40" s="47">
        <v>153205</v>
      </c>
      <c r="B40" s="47">
        <v>79153210</v>
      </c>
    </row>
    <row r="41" spans="1:2" x14ac:dyDescent="0.25">
      <c r="A41" s="47">
        <v>153210</v>
      </c>
      <c r="B41" s="47">
        <v>79153211</v>
      </c>
    </row>
    <row r="42" spans="1:2" x14ac:dyDescent="0.25">
      <c r="A42" s="47">
        <v>153220</v>
      </c>
      <c r="B42" s="47">
        <v>79153203</v>
      </c>
    </row>
    <row r="43" spans="1:2" x14ac:dyDescent="0.25">
      <c r="A43" s="47">
        <v>153225</v>
      </c>
      <c r="B43" s="47">
        <v>79153204</v>
      </c>
    </row>
    <row r="44" spans="1:2" x14ac:dyDescent="0.25">
      <c r="A44" s="47">
        <v>153230</v>
      </c>
      <c r="B44" s="47">
        <v>79153205</v>
      </c>
    </row>
    <row r="45" spans="1:2" x14ac:dyDescent="0.25">
      <c r="A45" s="47">
        <v>153235</v>
      </c>
      <c r="B45" s="47">
        <v>79153206</v>
      </c>
    </row>
    <row r="46" spans="1:2" x14ac:dyDescent="0.25">
      <c r="A46" s="47">
        <v>153236</v>
      </c>
      <c r="B46" s="47">
        <v>79153212</v>
      </c>
    </row>
    <row r="47" spans="1:2" x14ac:dyDescent="0.25">
      <c r="A47" s="47">
        <v>153237</v>
      </c>
      <c r="B47" s="47">
        <v>79153213</v>
      </c>
    </row>
    <row r="48" spans="1:2" x14ac:dyDescent="0.25">
      <c r="A48" s="47">
        <v>153238</v>
      </c>
      <c r="B48" s="47">
        <v>79153214</v>
      </c>
    </row>
    <row r="49" spans="1:2" x14ac:dyDescent="0.25">
      <c r="A49" s="47">
        <v>153250</v>
      </c>
      <c r="B49" s="47">
        <v>79153215</v>
      </c>
    </row>
    <row r="50" spans="1:2" x14ac:dyDescent="0.25">
      <c r="A50" s="47">
        <v>153255</v>
      </c>
      <c r="B50" s="47">
        <v>79153216</v>
      </c>
    </row>
    <row r="51" spans="1:2" x14ac:dyDescent="0.25">
      <c r="A51" s="47">
        <v>153260</v>
      </c>
      <c r="B51" s="47">
        <v>79153217</v>
      </c>
    </row>
    <row r="52" spans="1:2" x14ac:dyDescent="0.25">
      <c r="A52" s="47">
        <v>153610</v>
      </c>
      <c r="B52" s="47">
        <v>79153902</v>
      </c>
    </row>
    <row r="53" spans="1:2" x14ac:dyDescent="0.25">
      <c r="A53" s="47">
        <v>153805</v>
      </c>
      <c r="B53" s="47">
        <v>79153820</v>
      </c>
    </row>
    <row r="54" spans="1:2" x14ac:dyDescent="0.25">
      <c r="A54" s="47">
        <v>153810</v>
      </c>
      <c r="B54" s="47">
        <v>79153803</v>
      </c>
    </row>
    <row r="55" spans="1:2" x14ac:dyDescent="0.25">
      <c r="A55" s="47">
        <v>153815</v>
      </c>
      <c r="B55" s="47">
        <v>79153804</v>
      </c>
    </row>
    <row r="56" spans="1:2" x14ac:dyDescent="0.25">
      <c r="A56" s="47">
        <v>153820</v>
      </c>
      <c r="B56" s="47">
        <v>79153821</v>
      </c>
    </row>
    <row r="57" spans="1:2" x14ac:dyDescent="0.25">
      <c r="A57" s="47">
        <v>153830</v>
      </c>
      <c r="B57" s="47">
        <v>79153822</v>
      </c>
    </row>
    <row r="58" spans="1:2" x14ac:dyDescent="0.25">
      <c r="A58" s="47">
        <v>153835</v>
      </c>
      <c r="B58" s="47">
        <v>79153812</v>
      </c>
    </row>
    <row r="59" spans="1:2" x14ac:dyDescent="0.25">
      <c r="A59" s="47">
        <v>153840</v>
      </c>
      <c r="B59" s="47">
        <v>79153823</v>
      </c>
    </row>
    <row r="60" spans="1:2" x14ac:dyDescent="0.25">
      <c r="A60" s="47">
        <v>153850</v>
      </c>
      <c r="B60" s="47">
        <v>79153824</v>
      </c>
    </row>
    <row r="61" spans="1:2" x14ac:dyDescent="0.25">
      <c r="A61" s="47">
        <v>153905</v>
      </c>
      <c r="B61" s="47">
        <v>79153900</v>
      </c>
    </row>
    <row r="62" spans="1:2" x14ac:dyDescent="0.25">
      <c r="A62" s="47">
        <v>153910</v>
      </c>
      <c r="B62" s="47">
        <v>79153901</v>
      </c>
    </row>
    <row r="63" spans="1:2" x14ac:dyDescent="0.25">
      <c r="A63" s="47">
        <v>154105</v>
      </c>
      <c r="B63" s="47">
        <v>79154105</v>
      </c>
    </row>
    <row r="64" spans="1:2" x14ac:dyDescent="0.25">
      <c r="A64" s="47">
        <v>155105</v>
      </c>
      <c r="B64" s="47">
        <v>79155100</v>
      </c>
    </row>
    <row r="65" spans="1:2" x14ac:dyDescent="0.25">
      <c r="A65" s="47">
        <v>160105</v>
      </c>
      <c r="B65" s="47">
        <v>79160100</v>
      </c>
    </row>
    <row r="66" spans="1:2" x14ac:dyDescent="0.25">
      <c r="A66" s="47">
        <v>160115</v>
      </c>
      <c r="B66" s="47">
        <v>79160101</v>
      </c>
    </row>
    <row r="67" spans="1:2" x14ac:dyDescent="0.25">
      <c r="A67" s="47">
        <v>160120</v>
      </c>
      <c r="B67" s="47">
        <v>79160102</v>
      </c>
    </row>
    <row r="68" spans="1:2" x14ac:dyDescent="0.25">
      <c r="A68" s="47">
        <v>160125</v>
      </c>
      <c r="B68" s="47">
        <v>79160103</v>
      </c>
    </row>
    <row r="69" spans="1:2" x14ac:dyDescent="0.25">
      <c r="A69" s="47">
        <v>160130</v>
      </c>
      <c r="B69" s="47">
        <v>79160104</v>
      </c>
    </row>
    <row r="70" spans="1:2" x14ac:dyDescent="0.25">
      <c r="A70" s="47">
        <v>160135</v>
      </c>
      <c r="B70" s="47">
        <v>79160105</v>
      </c>
    </row>
    <row r="71" spans="1:2" x14ac:dyDescent="0.25">
      <c r="A71" s="47">
        <v>163305</v>
      </c>
      <c r="B71" s="47">
        <v>79163310</v>
      </c>
    </row>
    <row r="72" spans="1:2" x14ac:dyDescent="0.25">
      <c r="A72" s="47">
        <v>165305</v>
      </c>
      <c r="B72" s="47">
        <v>79165302</v>
      </c>
    </row>
    <row r="73" spans="1:2" x14ac:dyDescent="0.25">
      <c r="A73" s="47">
        <v>165310</v>
      </c>
      <c r="B73" s="47">
        <v>79165301</v>
      </c>
    </row>
    <row r="74" spans="1:2" x14ac:dyDescent="0.25">
      <c r="A74" s="47">
        <v>165420</v>
      </c>
      <c r="B74" s="47">
        <v>79165400</v>
      </c>
    </row>
    <row r="75" spans="1:2" x14ac:dyDescent="0.25">
      <c r="A75" s="47">
        <v>165430</v>
      </c>
      <c r="B75" s="47">
        <v>79165401</v>
      </c>
    </row>
    <row r="76" spans="1:2" x14ac:dyDescent="0.25">
      <c r="A76" s="47">
        <v>167205</v>
      </c>
      <c r="B76" s="47">
        <v>79167210</v>
      </c>
    </row>
    <row r="77" spans="1:2" x14ac:dyDescent="0.25">
      <c r="A77" s="47">
        <v>167210</v>
      </c>
      <c r="B77" s="47">
        <v>79167200</v>
      </c>
    </row>
    <row r="78" spans="1:2" x14ac:dyDescent="0.25">
      <c r="A78" s="47">
        <v>167405</v>
      </c>
      <c r="B78" s="47">
        <v>79167401</v>
      </c>
    </row>
    <row r="79" spans="1:2" x14ac:dyDescent="0.25">
      <c r="A79" s="47">
        <v>167410</v>
      </c>
      <c r="B79" s="47">
        <v>79167402</v>
      </c>
    </row>
    <row r="80" spans="1:2" x14ac:dyDescent="0.25">
      <c r="A80" s="47">
        <v>167415</v>
      </c>
      <c r="B80" s="47">
        <v>79167403</v>
      </c>
    </row>
    <row r="81" spans="1:2" x14ac:dyDescent="0.25">
      <c r="A81" s="47">
        <v>167420</v>
      </c>
      <c r="B81" s="47">
        <v>79167404</v>
      </c>
    </row>
    <row r="82" spans="1:2" x14ac:dyDescent="0.25">
      <c r="A82" s="47">
        <v>167425</v>
      </c>
      <c r="B82" s="47">
        <v>79167405</v>
      </c>
    </row>
    <row r="83" spans="1:2" x14ac:dyDescent="0.25">
      <c r="A83" s="47">
        <v>167505</v>
      </c>
      <c r="B83" s="47">
        <v>79167500</v>
      </c>
    </row>
    <row r="84" spans="1:2" x14ac:dyDescent="0.25">
      <c r="A84" s="47">
        <v>167510</v>
      </c>
      <c r="B84" s="47">
        <v>79167501</v>
      </c>
    </row>
    <row r="85" spans="1:2" x14ac:dyDescent="0.25">
      <c r="A85" s="47">
        <v>167605</v>
      </c>
      <c r="B85" s="47">
        <v>79167600</v>
      </c>
    </row>
    <row r="86" spans="1:2" x14ac:dyDescent="0.25">
      <c r="A86" s="47">
        <v>167705</v>
      </c>
      <c r="B86" s="47">
        <v>79167700</v>
      </c>
    </row>
    <row r="87" spans="1:2" x14ac:dyDescent="0.25">
      <c r="A87" s="47">
        <v>167710</v>
      </c>
      <c r="B87" s="47">
        <v>79167701</v>
      </c>
    </row>
    <row r="88" spans="1:2" x14ac:dyDescent="0.25">
      <c r="A88" s="47">
        <v>167805</v>
      </c>
      <c r="B88" s="47">
        <v>79167800</v>
      </c>
    </row>
    <row r="89" spans="1:2" x14ac:dyDescent="0.25">
      <c r="A89" s="47">
        <v>167810</v>
      </c>
      <c r="B89" s="47">
        <v>79167801</v>
      </c>
    </row>
    <row r="90" spans="1:2" x14ac:dyDescent="0.25">
      <c r="A90" s="47">
        <v>167815</v>
      </c>
      <c r="B90" s="47">
        <v>79167802</v>
      </c>
    </row>
    <row r="91" spans="1:2" x14ac:dyDescent="0.25">
      <c r="A91" s="47">
        <v>167820</v>
      </c>
      <c r="B91" s="47">
        <v>79167803</v>
      </c>
    </row>
    <row r="92" spans="1:2" x14ac:dyDescent="0.25">
      <c r="A92" s="47">
        <v>167825</v>
      </c>
      <c r="B92" s="47">
        <v>79167804</v>
      </c>
    </row>
    <row r="93" spans="1:2" x14ac:dyDescent="0.25">
      <c r="A93" s="47">
        <v>167905</v>
      </c>
      <c r="B93" s="47">
        <v>79167900</v>
      </c>
    </row>
    <row r="94" spans="1:2" x14ac:dyDescent="0.25">
      <c r="A94" s="47">
        <v>167910</v>
      </c>
      <c r="B94" s="47">
        <v>79167901</v>
      </c>
    </row>
    <row r="95" spans="1:2" x14ac:dyDescent="0.25">
      <c r="A95" s="47">
        <v>169305</v>
      </c>
      <c r="B95" s="47">
        <v>79169301</v>
      </c>
    </row>
    <row r="96" spans="1:2" x14ac:dyDescent="0.25">
      <c r="A96" s="47">
        <v>169320</v>
      </c>
      <c r="B96" s="47">
        <v>79169302</v>
      </c>
    </row>
    <row r="97" spans="1:2" x14ac:dyDescent="0.25">
      <c r="A97" s="47">
        <v>170105</v>
      </c>
      <c r="B97" s="47">
        <v>79170100</v>
      </c>
    </row>
    <row r="98" spans="1:2" x14ac:dyDescent="0.25">
      <c r="A98" s="47">
        <v>201105</v>
      </c>
      <c r="B98" s="47">
        <v>79201105</v>
      </c>
    </row>
    <row r="99" spans="1:2" x14ac:dyDescent="0.25">
      <c r="A99" s="47">
        <v>201205</v>
      </c>
      <c r="B99" s="47">
        <v>79201205</v>
      </c>
    </row>
    <row r="100" spans="1:2" x14ac:dyDescent="0.25">
      <c r="A100" s="47">
        <v>201210</v>
      </c>
      <c r="B100" s="47">
        <v>79201210</v>
      </c>
    </row>
    <row r="101" spans="1:2" x14ac:dyDescent="0.25">
      <c r="A101" s="47">
        <v>202105</v>
      </c>
      <c r="B101" s="47">
        <v>79202105</v>
      </c>
    </row>
    <row r="102" spans="1:2" x14ac:dyDescent="0.25">
      <c r="A102" s="47">
        <v>202205</v>
      </c>
      <c r="B102" s="47">
        <v>79202205</v>
      </c>
    </row>
    <row r="103" spans="1:2" x14ac:dyDescent="0.25">
      <c r="A103" s="47">
        <v>202210</v>
      </c>
      <c r="B103" s="47">
        <v>79202210</v>
      </c>
    </row>
    <row r="104" spans="1:2" x14ac:dyDescent="0.25">
      <c r="A104" s="47">
        <v>310105</v>
      </c>
      <c r="B104" s="47">
        <v>79310100</v>
      </c>
    </row>
    <row r="105" spans="1:2" x14ac:dyDescent="0.25">
      <c r="A105" s="47">
        <v>310110</v>
      </c>
      <c r="B105" s="47">
        <v>79310101</v>
      </c>
    </row>
    <row r="106" spans="1:2" x14ac:dyDescent="0.25">
      <c r="A106" s="47">
        <v>310120</v>
      </c>
      <c r="B106" s="47">
        <v>79310102</v>
      </c>
    </row>
    <row r="107" spans="1:2" x14ac:dyDescent="0.25">
      <c r="A107" s="47">
        <v>310121</v>
      </c>
      <c r="B107" s="47">
        <v>79310103</v>
      </c>
    </row>
    <row r="108" spans="1:2" x14ac:dyDescent="0.25">
      <c r="A108" s="47">
        <v>310122</v>
      </c>
      <c r="B108" s="47">
        <v>79310104</v>
      </c>
    </row>
    <row r="109" spans="1:2" x14ac:dyDescent="0.25">
      <c r="A109" s="47">
        <v>310123</v>
      </c>
      <c r="B109" s="47">
        <v>79310105</v>
      </c>
    </row>
    <row r="110" spans="1:2" x14ac:dyDescent="0.25">
      <c r="A110" s="47">
        <v>310510</v>
      </c>
      <c r="B110" s="47">
        <v>79310501</v>
      </c>
    </row>
    <row r="111" spans="1:2" x14ac:dyDescent="0.25">
      <c r="A111" s="47">
        <v>310515</v>
      </c>
      <c r="B111" s="46" t="s">
        <v>52</v>
      </c>
    </row>
    <row r="112" spans="1:2" x14ac:dyDescent="0.25">
      <c r="A112" s="47">
        <v>310520</v>
      </c>
      <c r="B112" s="47">
        <v>79310503</v>
      </c>
    </row>
    <row r="113" spans="1:2" x14ac:dyDescent="0.25">
      <c r="A113" s="47">
        <v>310521</v>
      </c>
      <c r="B113" s="47">
        <v>79310504</v>
      </c>
    </row>
    <row r="114" spans="1:2" x14ac:dyDescent="0.25">
      <c r="A114" s="47">
        <v>310522</v>
      </c>
      <c r="B114" s="47">
        <v>79310505</v>
      </c>
    </row>
    <row r="115" spans="1:2" x14ac:dyDescent="0.25">
      <c r="A115" s="47">
        <v>310523</v>
      </c>
      <c r="B115" s="47">
        <v>79310506</v>
      </c>
    </row>
    <row r="116" spans="1:2" x14ac:dyDescent="0.25">
      <c r="A116" s="47">
        <v>311005</v>
      </c>
      <c r="B116" s="47">
        <v>79311000</v>
      </c>
    </row>
    <row r="117" spans="1:2" x14ac:dyDescent="0.25">
      <c r="A117" s="47">
        <v>311011</v>
      </c>
      <c r="B117" s="47">
        <v>79311006</v>
      </c>
    </row>
    <row r="118" spans="1:2" x14ac:dyDescent="0.25">
      <c r="A118" s="47">
        <v>311012</v>
      </c>
      <c r="B118" s="47">
        <v>79311007</v>
      </c>
    </row>
    <row r="119" spans="1:2" x14ac:dyDescent="0.25">
      <c r="A119" s="47">
        <v>311013</v>
      </c>
      <c r="B119" s="47">
        <v>79311008</v>
      </c>
    </row>
    <row r="120" spans="1:2" x14ac:dyDescent="0.25">
      <c r="A120" s="47">
        <v>311014</v>
      </c>
      <c r="B120" s="47">
        <v>79311009</v>
      </c>
    </row>
    <row r="121" spans="1:2" x14ac:dyDescent="0.25">
      <c r="A121" s="47">
        <v>311015</v>
      </c>
      <c r="B121" s="46" t="s">
        <v>52</v>
      </c>
    </row>
    <row r="122" spans="1:2" x14ac:dyDescent="0.25">
      <c r="A122" s="47">
        <v>311016</v>
      </c>
      <c r="B122" s="47">
        <v>79311010</v>
      </c>
    </row>
    <row r="123" spans="1:2" x14ac:dyDescent="0.25">
      <c r="A123" s="47">
        <v>311020</v>
      </c>
      <c r="B123" s="46" t="s">
        <v>52</v>
      </c>
    </row>
    <row r="124" spans="1:2" x14ac:dyDescent="0.25">
      <c r="A124" s="47">
        <v>311025</v>
      </c>
      <c r="B124" s="46" t="s">
        <v>52</v>
      </c>
    </row>
    <row r="125" spans="1:2" x14ac:dyDescent="0.25">
      <c r="A125" s="47">
        <v>311030</v>
      </c>
      <c r="B125" s="46" t="s">
        <v>52</v>
      </c>
    </row>
    <row r="126" spans="1:2" x14ac:dyDescent="0.25">
      <c r="A126" s="47">
        <v>330105</v>
      </c>
      <c r="B126" s="47">
        <v>50037000</v>
      </c>
    </row>
    <row r="127" spans="1:2" x14ac:dyDescent="0.25">
      <c r="A127" s="47">
        <v>350105</v>
      </c>
      <c r="B127" s="47">
        <v>79350100</v>
      </c>
    </row>
    <row r="128" spans="1:2" x14ac:dyDescent="0.25">
      <c r="A128" s="47">
        <v>350405</v>
      </c>
      <c r="B128" s="47">
        <v>79350400</v>
      </c>
    </row>
    <row r="129" spans="1:2" x14ac:dyDescent="0.25">
      <c r="A129" s="47">
        <v>350505</v>
      </c>
      <c r="B129" s="47">
        <v>79350500</v>
      </c>
    </row>
    <row r="130" spans="1:2" x14ac:dyDescent="0.25">
      <c r="A130" s="47">
        <v>350605</v>
      </c>
      <c r="B130" s="47">
        <v>79350600</v>
      </c>
    </row>
    <row r="131" spans="1:2" x14ac:dyDescent="0.25">
      <c r="A131" s="47">
        <v>600105</v>
      </c>
      <c r="B131" s="47">
        <v>79600100</v>
      </c>
    </row>
    <row r="132" spans="1:2" x14ac:dyDescent="0.25">
      <c r="A132" s="47">
        <v>600110</v>
      </c>
      <c r="B132" s="47">
        <v>79600101</v>
      </c>
    </row>
    <row r="133" spans="1:2" x14ac:dyDescent="0.25">
      <c r="A133" s="47">
        <v>601005</v>
      </c>
      <c r="B133" s="47">
        <v>79601000</v>
      </c>
    </row>
    <row r="134" spans="1:2" x14ac:dyDescent="0.25">
      <c r="A134" s="47">
        <v>601505</v>
      </c>
      <c r="B134" s="47">
        <v>79601500</v>
      </c>
    </row>
    <row r="135" spans="1:2" x14ac:dyDescent="0.25">
      <c r="A135" s="47">
        <v>602005</v>
      </c>
      <c r="B135" s="47">
        <v>79602000</v>
      </c>
    </row>
    <row r="136" spans="1:2" x14ac:dyDescent="0.25">
      <c r="A136" s="47">
        <v>602505</v>
      </c>
      <c r="B136" s="47">
        <v>79602500</v>
      </c>
    </row>
    <row r="137" spans="1:2" x14ac:dyDescent="0.25">
      <c r="A137" s="47">
        <v>602510</v>
      </c>
      <c r="B137" s="47">
        <v>79602501</v>
      </c>
    </row>
    <row r="138" spans="1:2" x14ac:dyDescent="0.25">
      <c r="A138" s="47">
        <v>602515</v>
      </c>
      <c r="B138" s="47">
        <v>79602502</v>
      </c>
    </row>
    <row r="139" spans="1:2" x14ac:dyDescent="0.25">
      <c r="A139" s="47">
        <v>602520</v>
      </c>
      <c r="B139" s="47">
        <v>79602503</v>
      </c>
    </row>
    <row r="140" spans="1:2" x14ac:dyDescent="0.25">
      <c r="A140" s="47">
        <v>602525</v>
      </c>
      <c r="B140" s="47">
        <v>79602504</v>
      </c>
    </row>
    <row r="141" spans="1:2" x14ac:dyDescent="0.25">
      <c r="A141" s="47">
        <v>602526</v>
      </c>
      <c r="B141" s="47">
        <v>79602505</v>
      </c>
    </row>
    <row r="142" spans="1:2" x14ac:dyDescent="0.25">
      <c r="A142" s="47">
        <v>602527</v>
      </c>
      <c r="B142" s="47">
        <v>79602506</v>
      </c>
    </row>
    <row r="143" spans="1:2" x14ac:dyDescent="0.25">
      <c r="A143" s="47">
        <v>610105</v>
      </c>
      <c r="B143" s="47">
        <v>79610100</v>
      </c>
    </row>
    <row r="144" spans="1:2" x14ac:dyDescent="0.25">
      <c r="A144" s="47">
        <v>610150</v>
      </c>
      <c r="B144" s="47">
        <v>79610103</v>
      </c>
    </row>
    <row r="145" spans="1:2" x14ac:dyDescent="0.25">
      <c r="A145" s="47">
        <v>613005</v>
      </c>
      <c r="B145" s="47">
        <v>79613000</v>
      </c>
    </row>
    <row r="146" spans="1:2" x14ac:dyDescent="0.25">
      <c r="A146" s="47">
        <v>613050</v>
      </c>
      <c r="B146" s="47">
        <v>79613002</v>
      </c>
    </row>
    <row r="147" spans="1:2" x14ac:dyDescent="0.25">
      <c r="A147" s="47">
        <v>614505</v>
      </c>
      <c r="B147" s="47">
        <v>79614500</v>
      </c>
    </row>
    <row r="148" spans="1:2" x14ac:dyDescent="0.25">
      <c r="A148" s="47">
        <v>614510</v>
      </c>
      <c r="B148" s="47">
        <v>79614502</v>
      </c>
    </row>
    <row r="149" spans="1:2" x14ac:dyDescent="0.25">
      <c r="A149" s="47">
        <v>614550</v>
      </c>
      <c r="B149" s="47">
        <v>79614501</v>
      </c>
    </row>
    <row r="150" spans="1:2" x14ac:dyDescent="0.25">
      <c r="A150" s="47">
        <v>615005</v>
      </c>
      <c r="B150" s="47">
        <v>79615000</v>
      </c>
    </row>
    <row r="151" spans="1:2" x14ac:dyDescent="0.25">
      <c r="A151" s="47">
        <v>615505</v>
      </c>
      <c r="B151" s="47">
        <v>79615500</v>
      </c>
    </row>
    <row r="152" spans="1:2" x14ac:dyDescent="0.25">
      <c r="A152" s="47">
        <v>615520</v>
      </c>
      <c r="B152" s="47">
        <v>79615501</v>
      </c>
    </row>
    <row r="153" spans="1:2" x14ac:dyDescent="0.25">
      <c r="A153" s="47">
        <v>615550</v>
      </c>
      <c r="B153" s="47">
        <v>79615502</v>
      </c>
    </row>
    <row r="154" spans="1:2" x14ac:dyDescent="0.25">
      <c r="A154" s="47">
        <v>615551</v>
      </c>
      <c r="B154" s="47">
        <v>79615503</v>
      </c>
    </row>
    <row r="155" spans="1:2" x14ac:dyDescent="0.25">
      <c r="A155" s="47">
        <v>615552</v>
      </c>
      <c r="B155" s="47">
        <v>79615504</v>
      </c>
    </row>
    <row r="156" spans="1:2" x14ac:dyDescent="0.25">
      <c r="A156" s="47">
        <v>620105</v>
      </c>
      <c r="B156" s="47">
        <v>79620100</v>
      </c>
    </row>
    <row r="157" spans="1:2" x14ac:dyDescent="0.25">
      <c r="A157" s="47">
        <v>620106</v>
      </c>
      <c r="B157" s="47">
        <v>79620108</v>
      </c>
    </row>
    <row r="158" spans="1:2" x14ac:dyDescent="0.25">
      <c r="A158" s="47">
        <v>620110</v>
      </c>
      <c r="B158" s="47">
        <v>79620101</v>
      </c>
    </row>
    <row r="159" spans="1:2" x14ac:dyDescent="0.25">
      <c r="A159" s="47">
        <v>621005</v>
      </c>
      <c r="B159" s="46" t="s">
        <v>52</v>
      </c>
    </row>
    <row r="160" spans="1:2" x14ac:dyDescent="0.25">
      <c r="A160" s="47">
        <v>621505</v>
      </c>
      <c r="B160" s="46" t="s">
        <v>52</v>
      </c>
    </row>
    <row r="161" spans="1:2" x14ac:dyDescent="0.25">
      <c r="A161" s="47">
        <v>622005</v>
      </c>
      <c r="B161" s="46" t="s">
        <v>52</v>
      </c>
    </row>
    <row r="162" spans="1:2" x14ac:dyDescent="0.25">
      <c r="A162" s="47">
        <v>622505</v>
      </c>
      <c r="B162" s="46" t="s">
        <v>52</v>
      </c>
    </row>
    <row r="163" spans="1:2" x14ac:dyDescent="0.25">
      <c r="A163" s="47">
        <v>623005</v>
      </c>
      <c r="B163" s="46" t="s">
        <v>52</v>
      </c>
    </row>
    <row r="164" spans="1:2" x14ac:dyDescent="0.25">
      <c r="A164" s="47">
        <v>623010</v>
      </c>
      <c r="B164" s="46" t="s">
        <v>52</v>
      </c>
    </row>
    <row r="165" spans="1:2" x14ac:dyDescent="0.25">
      <c r="A165" s="47">
        <v>623505</v>
      </c>
      <c r="B165" s="47">
        <v>79623500</v>
      </c>
    </row>
    <row r="166" spans="1:2" x14ac:dyDescent="0.25">
      <c r="A166" s="47">
        <v>623550</v>
      </c>
      <c r="B166" s="47">
        <v>79623501</v>
      </c>
    </row>
    <row r="167" spans="1:2" x14ac:dyDescent="0.25">
      <c r="A167" s="47">
        <v>624005</v>
      </c>
      <c r="B167" s="47">
        <v>79624000</v>
      </c>
    </row>
    <row r="168" spans="1:2" x14ac:dyDescent="0.25">
      <c r="A168" s="47">
        <v>624050</v>
      </c>
      <c r="B168" s="47">
        <v>79624001</v>
      </c>
    </row>
    <row r="169" spans="1:2" x14ac:dyDescent="0.25">
      <c r="A169" s="47">
        <v>624510</v>
      </c>
      <c r="B169" s="46" t="s">
        <v>52</v>
      </c>
    </row>
    <row r="170" spans="1:2" x14ac:dyDescent="0.25">
      <c r="A170" s="47">
        <v>624515</v>
      </c>
      <c r="B170" s="47">
        <v>79624500</v>
      </c>
    </row>
    <row r="171" spans="1:2" x14ac:dyDescent="0.25">
      <c r="A171" s="47">
        <v>624550</v>
      </c>
      <c r="B171" s="47">
        <v>79624501</v>
      </c>
    </row>
    <row r="172" spans="1:2" x14ac:dyDescent="0.25">
      <c r="A172" s="47">
        <v>626005</v>
      </c>
      <c r="B172" s="47">
        <v>79626000</v>
      </c>
    </row>
    <row r="173" spans="1:2" x14ac:dyDescent="0.25">
      <c r="A173" s="47">
        <v>626010</v>
      </c>
      <c r="B173" s="47">
        <v>79626002</v>
      </c>
    </row>
    <row r="174" spans="1:2" x14ac:dyDescent="0.25">
      <c r="A174" s="47">
        <v>626050</v>
      </c>
      <c r="B174" s="47">
        <v>79626001</v>
      </c>
    </row>
    <row r="175" spans="1:2" x14ac:dyDescent="0.25">
      <c r="A175" s="47">
        <v>626500</v>
      </c>
      <c r="B175" s="46" t="s">
        <v>52</v>
      </c>
    </row>
    <row r="176" spans="1:2" x14ac:dyDescent="0.25">
      <c r="A176" s="47">
        <v>627005</v>
      </c>
      <c r="B176" s="47">
        <v>79627000</v>
      </c>
    </row>
    <row r="177" spans="1:2" x14ac:dyDescent="0.25">
      <c r="A177" s="47">
        <v>627050</v>
      </c>
      <c r="B177" s="47">
        <v>79627001</v>
      </c>
    </row>
    <row r="178" spans="1:2" x14ac:dyDescent="0.25">
      <c r="A178" s="47">
        <v>627505</v>
      </c>
      <c r="B178" s="47">
        <v>79627500</v>
      </c>
    </row>
    <row r="179" spans="1:2" x14ac:dyDescent="0.25">
      <c r="A179" s="47">
        <v>627550</v>
      </c>
      <c r="B179" s="47">
        <v>79627501</v>
      </c>
    </row>
    <row r="180" spans="1:2" x14ac:dyDescent="0.25">
      <c r="A180" s="47">
        <v>628005</v>
      </c>
      <c r="B180" s="47">
        <v>79628000</v>
      </c>
    </row>
    <row r="181" spans="1:2" x14ac:dyDescent="0.25">
      <c r="A181" s="47">
        <v>628050</v>
      </c>
      <c r="B181" s="47">
        <v>79628001</v>
      </c>
    </row>
    <row r="182" spans="1:2" x14ac:dyDescent="0.25">
      <c r="A182" s="47">
        <v>630105</v>
      </c>
      <c r="B182" s="47">
        <v>79630100</v>
      </c>
    </row>
    <row r="183" spans="1:2" x14ac:dyDescent="0.25">
      <c r="A183" s="47">
        <v>630110</v>
      </c>
      <c r="B183" s="47">
        <v>79630101</v>
      </c>
    </row>
    <row r="184" spans="1:2" x14ac:dyDescent="0.25">
      <c r="A184" s="47">
        <v>630115</v>
      </c>
      <c r="B184" s="47">
        <v>79630102</v>
      </c>
    </row>
    <row r="185" spans="1:2" x14ac:dyDescent="0.25">
      <c r="A185" s="47">
        <v>630120</v>
      </c>
      <c r="B185" s="47">
        <v>79630120</v>
      </c>
    </row>
    <row r="186" spans="1:2" x14ac:dyDescent="0.25">
      <c r="A186" s="47">
        <v>631005</v>
      </c>
      <c r="B186" s="47">
        <v>79631000</v>
      </c>
    </row>
    <row r="187" spans="1:2" x14ac:dyDescent="0.25">
      <c r="A187" s="47">
        <v>631050</v>
      </c>
      <c r="B187" s="47">
        <v>79631001</v>
      </c>
    </row>
    <row r="188" spans="1:2" x14ac:dyDescent="0.25">
      <c r="A188" s="47">
        <v>631051</v>
      </c>
      <c r="B188" s="47">
        <v>79631002</v>
      </c>
    </row>
    <row r="189" spans="1:2" x14ac:dyDescent="0.25">
      <c r="A189" s="47">
        <v>631052</v>
      </c>
      <c r="B189" s="47">
        <v>79631003</v>
      </c>
    </row>
    <row r="190" spans="1:2" x14ac:dyDescent="0.25">
      <c r="A190" s="47">
        <v>631053</v>
      </c>
      <c r="B190" s="47">
        <v>79631006</v>
      </c>
    </row>
    <row r="191" spans="1:2" x14ac:dyDescent="0.25">
      <c r="A191" s="47">
        <v>631060</v>
      </c>
      <c r="B191" s="46" t="s">
        <v>52</v>
      </c>
    </row>
    <row r="192" spans="1:2" x14ac:dyDescent="0.25">
      <c r="A192" s="47">
        <v>631064</v>
      </c>
      <c r="B192" s="47">
        <v>79631004</v>
      </c>
    </row>
    <row r="193" spans="1:2" x14ac:dyDescent="0.25">
      <c r="A193" s="47">
        <v>631070</v>
      </c>
      <c r="B193" s="46" t="s">
        <v>52</v>
      </c>
    </row>
    <row r="194" spans="1:2" x14ac:dyDescent="0.25">
      <c r="A194" s="47">
        <v>631080</v>
      </c>
      <c r="B194" s="47">
        <v>79631005</v>
      </c>
    </row>
    <row r="195" spans="1:2" x14ac:dyDescent="0.25">
      <c r="A195" s="47">
        <v>631085</v>
      </c>
      <c r="B195" s="47">
        <v>79631007</v>
      </c>
    </row>
    <row r="196" spans="1:2" x14ac:dyDescent="0.25">
      <c r="A196" s="47">
        <v>631090</v>
      </c>
      <c r="B196" s="47">
        <v>79631008</v>
      </c>
    </row>
    <row r="197" spans="1:2" x14ac:dyDescent="0.25">
      <c r="A197" s="47">
        <v>631095</v>
      </c>
      <c r="B197" s="47">
        <v>79631009</v>
      </c>
    </row>
    <row r="198" spans="1:2" x14ac:dyDescent="0.25">
      <c r="A198" s="47">
        <v>631505</v>
      </c>
      <c r="B198" s="47">
        <v>79631500</v>
      </c>
    </row>
    <row r="199" spans="1:2" x14ac:dyDescent="0.25">
      <c r="A199" s="47">
        <v>631510</v>
      </c>
      <c r="B199" s="47">
        <v>79631501</v>
      </c>
    </row>
    <row r="200" spans="1:2" x14ac:dyDescent="0.25">
      <c r="A200" s="47">
        <v>631515</v>
      </c>
      <c r="B200" s="47">
        <v>79631502</v>
      </c>
    </row>
    <row r="201" spans="1:2" x14ac:dyDescent="0.25">
      <c r="A201" s="47">
        <v>631532</v>
      </c>
      <c r="B201" s="47">
        <v>79631503</v>
      </c>
    </row>
    <row r="202" spans="1:2" x14ac:dyDescent="0.25">
      <c r="A202" s="47">
        <v>631542</v>
      </c>
      <c r="B202" s="47">
        <v>79631542</v>
      </c>
    </row>
    <row r="203" spans="1:2" x14ac:dyDescent="0.25">
      <c r="A203" s="47">
        <v>632005</v>
      </c>
      <c r="B203" s="47">
        <v>79632000</v>
      </c>
    </row>
    <row r="204" spans="1:2" x14ac:dyDescent="0.25">
      <c r="A204" s="47">
        <v>632010</v>
      </c>
      <c r="B204" s="47">
        <v>79632001</v>
      </c>
    </row>
    <row r="205" spans="1:2" x14ac:dyDescent="0.25">
      <c r="A205" s="47">
        <v>632015</v>
      </c>
      <c r="B205" s="47">
        <v>79632002</v>
      </c>
    </row>
    <row r="206" spans="1:2" x14ac:dyDescent="0.25">
      <c r="A206" s="47">
        <v>632020</v>
      </c>
      <c r="B206" s="47">
        <v>79632003</v>
      </c>
    </row>
    <row r="207" spans="1:2" x14ac:dyDescent="0.25">
      <c r="A207" s="47">
        <v>632025</v>
      </c>
      <c r="B207" s="47">
        <v>79632004</v>
      </c>
    </row>
    <row r="208" spans="1:2" x14ac:dyDescent="0.25">
      <c r="A208" s="47">
        <v>632050</v>
      </c>
      <c r="B208" s="47">
        <v>79632005</v>
      </c>
    </row>
    <row r="209" spans="1:2" x14ac:dyDescent="0.25">
      <c r="A209" s="47">
        <v>632051</v>
      </c>
      <c r="B209" s="47">
        <v>79632051</v>
      </c>
    </row>
    <row r="210" spans="1:2" x14ac:dyDescent="0.25">
      <c r="A210" s="47">
        <v>632052</v>
      </c>
      <c r="B210" s="47">
        <v>79632052</v>
      </c>
    </row>
    <row r="211" spans="1:2" x14ac:dyDescent="0.25">
      <c r="A211" s="47">
        <v>632053</v>
      </c>
      <c r="B211" s="47">
        <v>79632053</v>
      </c>
    </row>
    <row r="212" spans="1:2" x14ac:dyDescent="0.25">
      <c r="A212" s="47">
        <v>632060</v>
      </c>
      <c r="B212" s="47">
        <v>79632006</v>
      </c>
    </row>
    <row r="213" spans="1:2" x14ac:dyDescent="0.25">
      <c r="A213" s="47">
        <v>632070</v>
      </c>
      <c r="B213" s="47">
        <v>79632007</v>
      </c>
    </row>
    <row r="214" spans="1:2" x14ac:dyDescent="0.25">
      <c r="A214" s="47">
        <v>632505</v>
      </c>
      <c r="B214" s="47">
        <v>79632500</v>
      </c>
    </row>
    <row r="215" spans="1:2" x14ac:dyDescent="0.25">
      <c r="A215" s="47">
        <v>632510</v>
      </c>
      <c r="B215" s="46" t="s">
        <v>52</v>
      </c>
    </row>
    <row r="216" spans="1:2" x14ac:dyDescent="0.25">
      <c r="A216" s="47">
        <v>632515</v>
      </c>
      <c r="B216" s="47">
        <v>79632502</v>
      </c>
    </row>
    <row r="217" spans="1:2" x14ac:dyDescent="0.25">
      <c r="A217" s="47">
        <v>632520</v>
      </c>
      <c r="B217" s="46" t="s">
        <v>52</v>
      </c>
    </row>
    <row r="218" spans="1:2" x14ac:dyDescent="0.25">
      <c r="A218" s="47">
        <v>632525</v>
      </c>
      <c r="B218" s="47">
        <v>79632504</v>
      </c>
    </row>
    <row r="219" spans="1:2" x14ac:dyDescent="0.25">
      <c r="A219" s="47">
        <v>632550</v>
      </c>
      <c r="B219" s="47">
        <v>79632505</v>
      </c>
    </row>
    <row r="220" spans="1:2" x14ac:dyDescent="0.25">
      <c r="A220" s="47">
        <v>632560</v>
      </c>
      <c r="B220" s="47">
        <v>79632506</v>
      </c>
    </row>
    <row r="221" spans="1:2" x14ac:dyDescent="0.25">
      <c r="A221" s="47">
        <v>632570</v>
      </c>
      <c r="B221" s="47">
        <v>79632507</v>
      </c>
    </row>
    <row r="222" spans="1:2" x14ac:dyDescent="0.25">
      <c r="A222" s="47">
        <v>632571</v>
      </c>
      <c r="B222" s="47">
        <v>79632508</v>
      </c>
    </row>
    <row r="223" spans="1:2" x14ac:dyDescent="0.25">
      <c r="A223" s="47">
        <v>632580</v>
      </c>
      <c r="B223" s="47">
        <v>79632509</v>
      </c>
    </row>
    <row r="224" spans="1:2" x14ac:dyDescent="0.25">
      <c r="A224" s="47">
        <v>633005</v>
      </c>
      <c r="B224" s="47">
        <v>79633000</v>
      </c>
    </row>
    <row r="225" spans="1:2" x14ac:dyDescent="0.25">
      <c r="A225" s="47">
        <v>633006</v>
      </c>
      <c r="B225" s="47">
        <v>79633001</v>
      </c>
    </row>
    <row r="226" spans="1:2" x14ac:dyDescent="0.25">
      <c r="A226" s="47">
        <v>633010</v>
      </c>
      <c r="B226" s="47">
        <v>79633002</v>
      </c>
    </row>
    <row r="227" spans="1:2" x14ac:dyDescent="0.25">
      <c r="A227" s="47">
        <v>633011</v>
      </c>
      <c r="B227" s="47">
        <v>79633003</v>
      </c>
    </row>
    <row r="228" spans="1:2" x14ac:dyDescent="0.25">
      <c r="A228" s="47">
        <v>633012</v>
      </c>
      <c r="B228" s="47">
        <v>79633004</v>
      </c>
    </row>
    <row r="229" spans="1:2" x14ac:dyDescent="0.25">
      <c r="A229" s="47">
        <v>633013</v>
      </c>
      <c r="B229" s="47">
        <v>79633005</v>
      </c>
    </row>
    <row r="230" spans="1:2" x14ac:dyDescent="0.25">
      <c r="A230" s="47">
        <v>633014</v>
      </c>
      <c r="B230" s="47">
        <v>79633006</v>
      </c>
    </row>
    <row r="231" spans="1:2" x14ac:dyDescent="0.25">
      <c r="A231" s="47">
        <v>633015</v>
      </c>
      <c r="B231" s="47">
        <v>79633007</v>
      </c>
    </row>
    <row r="232" spans="1:2" x14ac:dyDescent="0.25">
      <c r="A232" s="47">
        <v>633016</v>
      </c>
      <c r="B232" s="47">
        <v>79633011</v>
      </c>
    </row>
    <row r="233" spans="1:2" x14ac:dyDescent="0.25">
      <c r="A233" s="47">
        <v>633030</v>
      </c>
      <c r="B233" s="47">
        <v>79633010</v>
      </c>
    </row>
    <row r="234" spans="1:2" x14ac:dyDescent="0.25">
      <c r="A234" s="47">
        <v>633505</v>
      </c>
      <c r="B234" s="47">
        <v>79633500</v>
      </c>
    </row>
    <row r="235" spans="1:2" x14ac:dyDescent="0.25">
      <c r="A235" s="47">
        <v>633507</v>
      </c>
      <c r="B235" s="47">
        <v>79633518</v>
      </c>
    </row>
    <row r="236" spans="1:2" x14ac:dyDescent="0.25">
      <c r="A236" s="47">
        <v>633510</v>
      </c>
      <c r="B236" s="47">
        <v>79633501</v>
      </c>
    </row>
    <row r="237" spans="1:2" x14ac:dyDescent="0.25">
      <c r="A237" s="47">
        <v>633515</v>
      </c>
      <c r="B237" s="47">
        <v>79633502</v>
      </c>
    </row>
    <row r="238" spans="1:2" x14ac:dyDescent="0.25">
      <c r="A238" s="47">
        <v>633520</v>
      </c>
      <c r="B238" s="47">
        <v>79633503</v>
      </c>
    </row>
    <row r="239" spans="1:2" x14ac:dyDescent="0.25">
      <c r="A239" s="47">
        <v>633525</v>
      </c>
      <c r="B239" s="47">
        <v>79633504</v>
      </c>
    </row>
    <row r="240" spans="1:2" x14ac:dyDescent="0.25">
      <c r="A240" s="47">
        <v>633530</v>
      </c>
      <c r="B240" s="47">
        <v>79633505</v>
      </c>
    </row>
    <row r="241" spans="1:2" x14ac:dyDescent="0.25">
      <c r="A241" s="47">
        <v>633535</v>
      </c>
      <c r="B241" s="47">
        <v>79633506</v>
      </c>
    </row>
    <row r="242" spans="1:2" x14ac:dyDescent="0.25">
      <c r="A242" s="47">
        <v>633540</v>
      </c>
      <c r="B242" s="47">
        <v>79633507</v>
      </c>
    </row>
    <row r="243" spans="1:2" x14ac:dyDescent="0.25">
      <c r="A243" s="47">
        <v>633545</v>
      </c>
      <c r="B243" s="47">
        <v>79633508</v>
      </c>
    </row>
    <row r="244" spans="1:2" x14ac:dyDescent="0.25">
      <c r="A244" s="47">
        <v>633550</v>
      </c>
      <c r="B244" s="47">
        <v>79633509</v>
      </c>
    </row>
    <row r="245" spans="1:2" x14ac:dyDescent="0.25">
      <c r="A245" s="47">
        <v>633555</v>
      </c>
      <c r="B245" s="47">
        <v>79633510</v>
      </c>
    </row>
    <row r="246" spans="1:2" x14ac:dyDescent="0.25">
      <c r="A246" s="47">
        <v>633560</v>
      </c>
      <c r="B246" s="47">
        <v>79633511</v>
      </c>
    </row>
    <row r="247" spans="1:2" x14ac:dyDescent="0.25">
      <c r="A247" s="47">
        <v>633565</v>
      </c>
      <c r="B247" s="47">
        <v>79633512</v>
      </c>
    </row>
    <row r="248" spans="1:2" x14ac:dyDescent="0.25">
      <c r="A248" s="47">
        <v>633570</v>
      </c>
      <c r="B248" s="47">
        <v>79633513</v>
      </c>
    </row>
    <row r="249" spans="1:2" x14ac:dyDescent="0.25">
      <c r="A249" s="47">
        <v>633575</v>
      </c>
      <c r="B249" s="47">
        <v>79633514</v>
      </c>
    </row>
    <row r="250" spans="1:2" x14ac:dyDescent="0.25">
      <c r="A250" s="47">
        <v>633580</v>
      </c>
      <c r="B250" s="47">
        <v>79633515</v>
      </c>
    </row>
    <row r="251" spans="1:2" x14ac:dyDescent="0.25">
      <c r="A251" s="47">
        <v>633585</v>
      </c>
      <c r="B251" s="47">
        <v>79633516</v>
      </c>
    </row>
    <row r="252" spans="1:2" x14ac:dyDescent="0.25">
      <c r="A252" s="47">
        <v>633586</v>
      </c>
      <c r="B252" s="47">
        <v>79633517</v>
      </c>
    </row>
    <row r="253" spans="1:2" x14ac:dyDescent="0.25">
      <c r="A253" s="47">
        <v>633588</v>
      </c>
      <c r="B253" s="47">
        <v>79633519</v>
      </c>
    </row>
    <row r="254" spans="1:2" x14ac:dyDescent="0.25">
      <c r="A254" s="47">
        <v>633591</v>
      </c>
      <c r="B254" s="47">
        <v>79633522</v>
      </c>
    </row>
    <row r="255" spans="1:2" x14ac:dyDescent="0.25">
      <c r="A255" s="47">
        <v>635505</v>
      </c>
      <c r="B255" s="47">
        <v>79635500</v>
      </c>
    </row>
    <row r="256" spans="1:2" x14ac:dyDescent="0.25">
      <c r="A256" s="47">
        <v>635510</v>
      </c>
      <c r="B256" s="47">
        <v>79635501</v>
      </c>
    </row>
    <row r="257" spans="1:2" x14ac:dyDescent="0.25">
      <c r="A257" s="47">
        <v>635515</v>
      </c>
      <c r="B257" s="47">
        <v>79635502</v>
      </c>
    </row>
    <row r="258" spans="1:2" x14ac:dyDescent="0.25">
      <c r="A258" s="47">
        <v>635520</v>
      </c>
      <c r="B258" s="47">
        <v>79635503</v>
      </c>
    </row>
    <row r="259" spans="1:2" x14ac:dyDescent="0.25">
      <c r="A259" s="47">
        <v>635521</v>
      </c>
      <c r="B259" s="47">
        <v>79635504</v>
      </c>
    </row>
    <row r="260" spans="1:2" x14ac:dyDescent="0.25">
      <c r="A260" s="47">
        <v>635522</v>
      </c>
      <c r="B260" s="47">
        <v>79635505</v>
      </c>
    </row>
    <row r="261" spans="1:2" x14ac:dyDescent="0.25">
      <c r="A261" s="47">
        <v>635523</v>
      </c>
      <c r="B261" s="47">
        <v>79635506</v>
      </c>
    </row>
    <row r="262" spans="1:2" x14ac:dyDescent="0.25">
      <c r="A262" s="47">
        <v>636010</v>
      </c>
      <c r="B262" s="47">
        <v>79636000</v>
      </c>
    </row>
    <row r="263" spans="1:2" x14ac:dyDescent="0.25">
      <c r="A263" s="47">
        <v>640105</v>
      </c>
      <c r="B263" s="47">
        <v>79640100</v>
      </c>
    </row>
    <row r="264" spans="1:2" x14ac:dyDescent="0.25">
      <c r="A264" s="47">
        <v>640110</v>
      </c>
      <c r="B264" s="47">
        <v>79640100</v>
      </c>
    </row>
    <row r="265" spans="1:2" x14ac:dyDescent="0.25">
      <c r="A265" s="47">
        <v>640115</v>
      </c>
      <c r="B265" s="47">
        <v>79640100</v>
      </c>
    </row>
    <row r="266" spans="1:2" x14ac:dyDescent="0.25">
      <c r="A266" s="47">
        <v>642005</v>
      </c>
      <c r="B266" s="47">
        <v>79642000</v>
      </c>
    </row>
    <row r="267" spans="1:2" x14ac:dyDescent="0.25">
      <c r="A267" s="47">
        <v>642030</v>
      </c>
      <c r="B267" s="47">
        <v>79642014</v>
      </c>
    </row>
    <row r="268" spans="1:2" x14ac:dyDescent="0.25">
      <c r="A268" s="47">
        <v>642050</v>
      </c>
      <c r="B268" s="47">
        <v>79642004</v>
      </c>
    </row>
    <row r="269" spans="1:2" x14ac:dyDescent="0.25">
      <c r="A269" s="47">
        <v>642060</v>
      </c>
      <c r="B269" s="47">
        <v>79642012</v>
      </c>
    </row>
    <row r="270" spans="1:2" x14ac:dyDescent="0.25">
      <c r="A270" s="47">
        <v>642070</v>
      </c>
      <c r="B270" s="47">
        <v>79642006</v>
      </c>
    </row>
    <row r="271" spans="1:2" x14ac:dyDescent="0.25">
      <c r="A271" s="47">
        <v>642080</v>
      </c>
      <c r="B271" s="47">
        <v>79642007</v>
      </c>
    </row>
    <row r="272" spans="1:2" x14ac:dyDescent="0.25">
      <c r="A272" s="47">
        <v>642505</v>
      </c>
      <c r="B272" s="47">
        <v>79642500</v>
      </c>
    </row>
    <row r="273" spans="1:2" x14ac:dyDescent="0.25">
      <c r="A273" s="47">
        <v>642510</v>
      </c>
      <c r="B273" s="47">
        <v>79642501</v>
      </c>
    </row>
    <row r="274" spans="1:2" x14ac:dyDescent="0.25">
      <c r="A274" s="47">
        <v>642515</v>
      </c>
      <c r="B274" s="47">
        <v>79642502</v>
      </c>
    </row>
    <row r="275" spans="1:2" x14ac:dyDescent="0.25">
      <c r="A275" s="47">
        <v>642520</v>
      </c>
      <c r="B275" s="47">
        <v>79642503</v>
      </c>
    </row>
    <row r="276" spans="1:2" x14ac:dyDescent="0.25">
      <c r="A276" s="47">
        <v>642525</v>
      </c>
      <c r="B276" s="47">
        <v>79642504</v>
      </c>
    </row>
    <row r="277" spans="1:2" x14ac:dyDescent="0.25">
      <c r="A277" s="47">
        <v>642530</v>
      </c>
      <c r="B277" s="47">
        <v>79642505</v>
      </c>
    </row>
    <row r="278" spans="1:2" x14ac:dyDescent="0.25">
      <c r="A278" s="47">
        <v>642535</v>
      </c>
      <c r="B278" s="47">
        <v>79642511</v>
      </c>
    </row>
    <row r="279" spans="1:2" x14ac:dyDescent="0.25">
      <c r="A279" s="47">
        <v>642590</v>
      </c>
      <c r="B279" s="47">
        <v>79642590</v>
      </c>
    </row>
    <row r="280" spans="1:2" x14ac:dyDescent="0.25">
      <c r="A280" s="47">
        <v>644505</v>
      </c>
      <c r="B280" s="47">
        <v>79644500</v>
      </c>
    </row>
    <row r="281" spans="1:2" x14ac:dyDescent="0.25">
      <c r="A281" s="47">
        <v>644506</v>
      </c>
      <c r="B281" s="47">
        <v>79644501</v>
      </c>
    </row>
    <row r="282" spans="1:2" x14ac:dyDescent="0.25">
      <c r="A282" s="47">
        <v>644507</v>
      </c>
      <c r="B282" s="47">
        <v>79644502</v>
      </c>
    </row>
    <row r="283" spans="1:2" x14ac:dyDescent="0.25">
      <c r="A283" s="47">
        <v>644508</v>
      </c>
      <c r="B283" s="47">
        <v>79644503</v>
      </c>
    </row>
    <row r="284" spans="1:2" x14ac:dyDescent="0.25">
      <c r="A284" s="47">
        <v>644509</v>
      </c>
      <c r="B284" s="47">
        <v>79644502</v>
      </c>
    </row>
    <row r="285" spans="1:2" x14ac:dyDescent="0.25">
      <c r="A285" s="47">
        <v>644585</v>
      </c>
      <c r="B285" s="47">
        <v>79644513</v>
      </c>
    </row>
    <row r="286" spans="1:2" x14ac:dyDescent="0.25">
      <c r="A286" s="47">
        <v>648005</v>
      </c>
      <c r="B286" s="47">
        <v>79648000</v>
      </c>
    </row>
    <row r="287" spans="1:2" x14ac:dyDescent="0.25">
      <c r="A287" s="47">
        <v>649005</v>
      </c>
      <c r="B287" s="47">
        <v>79649000</v>
      </c>
    </row>
    <row r="288" spans="1:2" x14ac:dyDescent="0.25">
      <c r="A288" s="47">
        <v>649010</v>
      </c>
      <c r="B288" s="47">
        <v>79649001</v>
      </c>
    </row>
    <row r="289" spans="1:2" x14ac:dyDescent="0.25">
      <c r="A289" s="47">
        <v>649011</v>
      </c>
      <c r="B289" s="47">
        <v>79649002</v>
      </c>
    </row>
    <row r="290" spans="1:2" x14ac:dyDescent="0.25">
      <c r="A290" s="47">
        <v>649012</v>
      </c>
      <c r="B290" s="47">
        <v>79649003</v>
      </c>
    </row>
    <row r="291" spans="1:2" x14ac:dyDescent="0.25">
      <c r="A291" s="47">
        <v>649013</v>
      </c>
      <c r="B291" s="47">
        <v>79649004</v>
      </c>
    </row>
    <row r="292" spans="1:2" x14ac:dyDescent="0.25">
      <c r="A292" s="47">
        <v>649014</v>
      </c>
      <c r="B292" s="47">
        <v>79649005</v>
      </c>
    </row>
    <row r="293" spans="1:2" x14ac:dyDescent="0.25">
      <c r="A293" s="47">
        <v>649015</v>
      </c>
      <c r="B293" s="47">
        <v>79649006</v>
      </c>
    </row>
    <row r="294" spans="1:2" x14ac:dyDescent="0.25">
      <c r="A294" s="47">
        <v>649016</v>
      </c>
      <c r="B294" s="47">
        <v>79649007</v>
      </c>
    </row>
    <row r="295" spans="1:2" x14ac:dyDescent="0.25">
      <c r="A295" s="47">
        <v>649017</v>
      </c>
      <c r="B295" s="47">
        <v>79649008</v>
      </c>
    </row>
    <row r="296" spans="1:2" x14ac:dyDescent="0.25">
      <c r="A296" s="47">
        <v>649018</v>
      </c>
      <c r="B296" s="47">
        <v>79649009</v>
      </c>
    </row>
    <row r="297" spans="1:2" x14ac:dyDescent="0.25">
      <c r="A297" s="47">
        <v>649019</v>
      </c>
      <c r="B297" s="47">
        <v>79649010</v>
      </c>
    </row>
    <row r="298" spans="1:2" x14ac:dyDescent="0.25">
      <c r="A298" s="47">
        <v>649020</v>
      </c>
      <c r="B298" s="47">
        <v>79649011</v>
      </c>
    </row>
    <row r="299" spans="1:2" x14ac:dyDescent="0.25">
      <c r="A299" s="47">
        <v>649105</v>
      </c>
      <c r="B299" s="47">
        <v>79649100</v>
      </c>
    </row>
    <row r="300" spans="1:2" x14ac:dyDescent="0.25">
      <c r="A300" s="47">
        <v>649110</v>
      </c>
      <c r="B300" s="47">
        <v>79649100</v>
      </c>
    </row>
    <row r="301" spans="1:2" x14ac:dyDescent="0.25">
      <c r="A301" s="47">
        <v>649111</v>
      </c>
      <c r="B301" s="47">
        <v>79649100</v>
      </c>
    </row>
    <row r="302" spans="1:2" x14ac:dyDescent="0.25">
      <c r="A302" s="47">
        <v>649112</v>
      </c>
      <c r="B302" s="47">
        <v>79649100</v>
      </c>
    </row>
    <row r="303" spans="1:2" x14ac:dyDescent="0.25">
      <c r="A303" s="47">
        <v>649113</v>
      </c>
      <c r="B303" s="47">
        <v>79649100</v>
      </c>
    </row>
    <row r="304" spans="1:2" x14ac:dyDescent="0.25">
      <c r="A304" s="47">
        <v>649120</v>
      </c>
      <c r="B304" s="47">
        <v>79649105</v>
      </c>
    </row>
    <row r="305" spans="1:2" x14ac:dyDescent="0.25">
      <c r="A305" s="47">
        <v>649121</v>
      </c>
      <c r="B305" s="47">
        <v>79649106</v>
      </c>
    </row>
    <row r="306" spans="1:2" x14ac:dyDescent="0.25">
      <c r="A306" s="47">
        <v>649122</v>
      </c>
      <c r="B306" s="47">
        <v>79649107</v>
      </c>
    </row>
    <row r="307" spans="1:2" x14ac:dyDescent="0.25">
      <c r="A307" s="47">
        <v>649123</v>
      </c>
      <c r="B307" s="47">
        <v>79649108</v>
      </c>
    </row>
    <row r="308" spans="1:2" x14ac:dyDescent="0.25">
      <c r="A308" s="47">
        <v>649124</v>
      </c>
      <c r="B308" s="47">
        <v>79649109</v>
      </c>
    </row>
    <row r="309" spans="1:2" x14ac:dyDescent="0.25">
      <c r="A309" s="47">
        <v>649125</v>
      </c>
      <c r="B309" s="47">
        <v>79649110</v>
      </c>
    </row>
    <row r="310" spans="1:2" x14ac:dyDescent="0.25">
      <c r="A310" s="47">
        <v>649126</v>
      </c>
      <c r="B310" s="47">
        <v>79649111</v>
      </c>
    </row>
    <row r="311" spans="1:2" x14ac:dyDescent="0.25">
      <c r="A311" s="47">
        <v>649127</v>
      </c>
      <c r="B311" s="47">
        <v>79649112</v>
      </c>
    </row>
    <row r="312" spans="1:2" x14ac:dyDescent="0.25">
      <c r="A312" s="47">
        <v>649128</v>
      </c>
      <c r="B312" s="47">
        <v>79649113</v>
      </c>
    </row>
    <row r="313" spans="1:2" x14ac:dyDescent="0.25">
      <c r="A313" s="47">
        <v>649129</v>
      </c>
      <c r="B313" s="47">
        <v>79649114</v>
      </c>
    </row>
    <row r="314" spans="1:2" x14ac:dyDescent="0.25">
      <c r="A314" s="47">
        <v>649130</v>
      </c>
      <c r="B314" s="47">
        <v>79649115</v>
      </c>
    </row>
    <row r="315" spans="1:2" x14ac:dyDescent="0.25">
      <c r="A315" s="47">
        <v>649131</v>
      </c>
      <c r="B315" s="47">
        <v>79649116</v>
      </c>
    </row>
    <row r="316" spans="1:2" x14ac:dyDescent="0.25">
      <c r="A316" s="47">
        <v>649132</v>
      </c>
      <c r="B316" s="47">
        <v>79649117</v>
      </c>
    </row>
    <row r="317" spans="1:2" x14ac:dyDescent="0.25">
      <c r="A317" s="47">
        <v>649133</v>
      </c>
      <c r="B317" s="47">
        <v>79649118</v>
      </c>
    </row>
    <row r="318" spans="1:2" x14ac:dyDescent="0.25">
      <c r="A318" s="47">
        <v>649134</v>
      </c>
      <c r="B318" s="47">
        <v>79649119</v>
      </c>
    </row>
    <row r="319" spans="1:2" x14ac:dyDescent="0.25">
      <c r="A319" s="47">
        <v>649135</v>
      </c>
      <c r="B319" s="47">
        <v>79649120</v>
      </c>
    </row>
    <row r="320" spans="1:2" x14ac:dyDescent="0.25">
      <c r="A320" s="47">
        <v>649205</v>
      </c>
      <c r="B320" s="47">
        <v>79649200</v>
      </c>
    </row>
    <row r="321" spans="1:2" x14ac:dyDescent="0.25">
      <c r="A321" s="47">
        <v>649210</v>
      </c>
      <c r="B321" s="47">
        <v>79649201</v>
      </c>
    </row>
    <row r="322" spans="1:2" x14ac:dyDescent="0.25">
      <c r="A322" s="47">
        <v>649211</v>
      </c>
      <c r="B322" s="47">
        <v>79649202</v>
      </c>
    </row>
    <row r="323" spans="1:2" x14ac:dyDescent="0.25">
      <c r="A323" s="47">
        <v>649212</v>
      </c>
      <c r="B323" s="47">
        <v>79649203</v>
      </c>
    </row>
    <row r="324" spans="1:2" x14ac:dyDescent="0.25">
      <c r="A324" s="47">
        <v>649213</v>
      </c>
      <c r="B324" s="47">
        <v>79649204</v>
      </c>
    </row>
    <row r="325" spans="1:2" x14ac:dyDescent="0.25">
      <c r="A325" s="47">
        <v>649214</v>
      </c>
      <c r="B325" s="47">
        <v>79649205</v>
      </c>
    </row>
    <row r="326" spans="1:2" x14ac:dyDescent="0.25">
      <c r="A326" s="47">
        <v>649215</v>
      </c>
      <c r="B326" s="47">
        <v>79649206</v>
      </c>
    </row>
    <row r="327" spans="1:2" x14ac:dyDescent="0.25">
      <c r="A327" s="47">
        <v>649216</v>
      </c>
      <c r="B327" s="47">
        <v>79649207</v>
      </c>
    </row>
    <row r="328" spans="1:2" x14ac:dyDescent="0.25">
      <c r="A328" s="47">
        <v>649217</v>
      </c>
      <c r="B328" s="47">
        <v>79649208</v>
      </c>
    </row>
    <row r="329" spans="1:2" x14ac:dyDescent="0.25">
      <c r="A329" s="47">
        <v>649218</v>
      </c>
      <c r="B329" s="47">
        <v>79649209</v>
      </c>
    </row>
    <row r="330" spans="1:2" x14ac:dyDescent="0.25">
      <c r="A330" s="47">
        <v>649219</v>
      </c>
      <c r="B330" s="47">
        <v>79649210</v>
      </c>
    </row>
    <row r="331" spans="1:2" x14ac:dyDescent="0.25">
      <c r="A331" s="47">
        <v>649220</v>
      </c>
      <c r="B331" s="47">
        <v>79649211</v>
      </c>
    </row>
    <row r="332" spans="1:2" x14ac:dyDescent="0.25">
      <c r="A332" s="47">
        <v>649221</v>
      </c>
      <c r="B332" s="47">
        <v>79649212</v>
      </c>
    </row>
    <row r="333" spans="1:2" x14ac:dyDescent="0.25">
      <c r="A333" s="47">
        <v>649222</v>
      </c>
      <c r="B333" s="47">
        <v>79649213</v>
      </c>
    </row>
    <row r="334" spans="1:2" x14ac:dyDescent="0.25">
      <c r="A334" s="47">
        <v>649223</v>
      </c>
      <c r="B334" s="47">
        <v>79649214</v>
      </c>
    </row>
    <row r="335" spans="1:2" x14ac:dyDescent="0.25">
      <c r="A335" s="47">
        <v>649224</v>
      </c>
      <c r="B335" s="47">
        <v>79649215</v>
      </c>
    </row>
    <row r="336" spans="1:2" x14ac:dyDescent="0.25">
      <c r="A336" s="47">
        <v>649225</v>
      </c>
      <c r="B336" s="47">
        <v>79649216</v>
      </c>
    </row>
    <row r="337" spans="1:2" x14ac:dyDescent="0.25">
      <c r="A337" s="47">
        <v>649226</v>
      </c>
      <c r="B337" s="47">
        <v>79649217</v>
      </c>
    </row>
    <row r="338" spans="1:2" x14ac:dyDescent="0.25">
      <c r="A338" s="47">
        <v>649227</v>
      </c>
      <c r="B338" s="47">
        <v>79649218</v>
      </c>
    </row>
    <row r="339" spans="1:2" x14ac:dyDescent="0.25">
      <c r="A339" s="47">
        <v>649228</v>
      </c>
      <c r="B339" s="47">
        <v>79649219</v>
      </c>
    </row>
    <row r="340" spans="1:2" x14ac:dyDescent="0.25">
      <c r="A340" s="47">
        <v>649229</v>
      </c>
      <c r="B340" s="47">
        <v>79649220</v>
      </c>
    </row>
    <row r="341" spans="1:2" x14ac:dyDescent="0.25">
      <c r="A341" s="47">
        <v>649230</v>
      </c>
      <c r="B341" s="47">
        <v>79649221</v>
      </c>
    </row>
    <row r="342" spans="1:2" x14ac:dyDescent="0.25">
      <c r="A342" s="47">
        <v>649231</v>
      </c>
      <c r="B342" s="47">
        <v>79649222</v>
      </c>
    </row>
    <row r="343" spans="1:2" x14ac:dyDescent="0.25">
      <c r="A343" s="47">
        <v>649305</v>
      </c>
      <c r="B343" s="47">
        <v>79649300</v>
      </c>
    </row>
    <row r="344" spans="1:2" x14ac:dyDescent="0.25">
      <c r="A344" s="47">
        <v>649310</v>
      </c>
      <c r="B344" s="47">
        <v>79649301</v>
      </c>
    </row>
    <row r="345" spans="1:2" x14ac:dyDescent="0.25">
      <c r="A345" s="47">
        <v>649311</v>
      </c>
      <c r="B345" s="47">
        <v>79649302</v>
      </c>
    </row>
    <row r="346" spans="1:2" x14ac:dyDescent="0.25">
      <c r="A346" s="47">
        <v>649312</v>
      </c>
      <c r="B346" s="47">
        <v>79649303</v>
      </c>
    </row>
    <row r="347" spans="1:2" x14ac:dyDescent="0.25">
      <c r="A347" s="47">
        <v>649313</v>
      </c>
      <c r="B347" s="47">
        <v>79649304</v>
      </c>
    </row>
    <row r="348" spans="1:2" x14ac:dyDescent="0.25">
      <c r="A348" s="47">
        <v>649314</v>
      </c>
      <c r="B348" s="47">
        <v>79649305</v>
      </c>
    </row>
    <row r="349" spans="1:2" x14ac:dyDescent="0.25">
      <c r="A349" s="47">
        <v>649405</v>
      </c>
      <c r="B349" s="47">
        <v>79649400</v>
      </c>
    </row>
    <row r="350" spans="1:2" x14ac:dyDescent="0.25">
      <c r="A350" s="47">
        <v>649410</v>
      </c>
      <c r="B350" s="47">
        <v>79649401</v>
      </c>
    </row>
    <row r="351" spans="1:2" x14ac:dyDescent="0.25">
      <c r="A351" s="47">
        <v>649411</v>
      </c>
      <c r="B351" s="47">
        <v>79649402</v>
      </c>
    </row>
    <row r="352" spans="1:2" x14ac:dyDescent="0.25">
      <c r="A352" s="47">
        <v>649412</v>
      </c>
      <c r="B352" s="47">
        <v>79649403</v>
      </c>
    </row>
    <row r="353" spans="1:2" x14ac:dyDescent="0.25">
      <c r="A353" s="47">
        <v>649413</v>
      </c>
      <c r="B353" s="47">
        <v>79649404</v>
      </c>
    </row>
    <row r="354" spans="1:2" x14ac:dyDescent="0.25">
      <c r="A354" s="47">
        <v>649420</v>
      </c>
      <c r="B354" s="47">
        <v>79649405</v>
      </c>
    </row>
    <row r="355" spans="1:2" x14ac:dyDescent="0.25">
      <c r="A355" s="47">
        <v>649421</v>
      </c>
      <c r="B355" s="47">
        <v>79649406</v>
      </c>
    </row>
    <row r="356" spans="1:2" x14ac:dyDescent="0.25">
      <c r="A356" s="47">
        <v>649429</v>
      </c>
      <c r="B356" s="47">
        <v>79649411</v>
      </c>
    </row>
    <row r="357" spans="1:2" x14ac:dyDescent="0.25">
      <c r="A357" s="47">
        <v>649430</v>
      </c>
      <c r="B357" s="47">
        <v>79649407</v>
      </c>
    </row>
    <row r="358" spans="1:2" x14ac:dyDescent="0.25">
      <c r="A358" s="47">
        <v>649431</v>
      </c>
      <c r="B358" s="47">
        <v>79649408</v>
      </c>
    </row>
    <row r="359" spans="1:2" x14ac:dyDescent="0.25">
      <c r="A359" s="47">
        <v>649432</v>
      </c>
      <c r="B359" s="47">
        <v>79649409</v>
      </c>
    </row>
    <row r="360" spans="1:2" x14ac:dyDescent="0.25">
      <c r="A360" s="47">
        <v>649433</v>
      </c>
      <c r="B360" s="47">
        <v>79649410</v>
      </c>
    </row>
    <row r="361" spans="1:2" x14ac:dyDescent="0.25">
      <c r="A361" s="47">
        <v>649434</v>
      </c>
      <c r="B361" s="47">
        <v>79649412</v>
      </c>
    </row>
    <row r="362" spans="1:2" x14ac:dyDescent="0.25">
      <c r="A362" s="47">
        <v>649435</v>
      </c>
      <c r="B362" s="47">
        <v>79649413</v>
      </c>
    </row>
    <row r="363" spans="1:2" x14ac:dyDescent="0.25">
      <c r="A363" s="47">
        <v>649436</v>
      </c>
      <c r="B363" s="47">
        <v>79649414</v>
      </c>
    </row>
    <row r="364" spans="1:2" x14ac:dyDescent="0.25">
      <c r="A364" s="47">
        <v>649437</v>
      </c>
      <c r="B364" s="47">
        <v>79649415</v>
      </c>
    </row>
    <row r="365" spans="1:2" x14ac:dyDescent="0.25">
      <c r="A365" s="47">
        <v>650105</v>
      </c>
      <c r="B365" s="47">
        <v>79650100</v>
      </c>
    </row>
    <row r="366" spans="1:2" x14ac:dyDescent="0.25">
      <c r="A366" s="47">
        <v>650106</v>
      </c>
      <c r="B366" s="47">
        <v>79650108</v>
      </c>
    </row>
    <row r="367" spans="1:2" x14ac:dyDescent="0.25">
      <c r="A367" s="47">
        <v>650107</v>
      </c>
      <c r="B367" s="47">
        <v>79650102</v>
      </c>
    </row>
    <row r="368" spans="1:2" x14ac:dyDescent="0.25">
      <c r="A368" s="47">
        <v>650108</v>
      </c>
      <c r="B368" s="47">
        <v>79650109</v>
      </c>
    </row>
    <row r="369" spans="1:2" x14ac:dyDescent="0.25">
      <c r="A369" s="47">
        <v>650110</v>
      </c>
      <c r="B369" s="47">
        <v>79650105</v>
      </c>
    </row>
    <row r="370" spans="1:2" x14ac:dyDescent="0.25">
      <c r="A370" s="47">
        <v>650111</v>
      </c>
      <c r="B370" s="47">
        <v>79650106</v>
      </c>
    </row>
    <row r="371" spans="1:2" x14ac:dyDescent="0.25">
      <c r="A371" s="47">
        <v>650120</v>
      </c>
      <c r="B371" s="47">
        <v>79650107</v>
      </c>
    </row>
    <row r="372" spans="1:2" x14ac:dyDescent="0.25">
      <c r="A372" s="47">
        <v>650130</v>
      </c>
      <c r="B372" s="47">
        <v>79650110</v>
      </c>
    </row>
    <row r="373" spans="1:2" x14ac:dyDescent="0.25">
      <c r="A373" s="47">
        <v>651005</v>
      </c>
      <c r="B373" s="47">
        <v>79651000</v>
      </c>
    </row>
    <row r="374" spans="1:2" x14ac:dyDescent="0.25">
      <c r="A374" s="47">
        <v>651010</v>
      </c>
      <c r="B374" s="47">
        <v>79651001</v>
      </c>
    </row>
    <row r="375" spans="1:2" x14ac:dyDescent="0.25">
      <c r="A375" s="47">
        <v>651011</v>
      </c>
      <c r="B375" s="47">
        <v>79651002</v>
      </c>
    </row>
    <row r="376" spans="1:2" x14ac:dyDescent="0.25">
      <c r="A376" s="47">
        <v>651505</v>
      </c>
      <c r="B376" s="47">
        <v>79651500</v>
      </c>
    </row>
    <row r="377" spans="1:2" x14ac:dyDescent="0.25">
      <c r="A377" s="47">
        <v>651510</v>
      </c>
      <c r="B377" s="47">
        <v>79651500</v>
      </c>
    </row>
    <row r="378" spans="1:2" x14ac:dyDescent="0.25">
      <c r="A378" s="47">
        <v>651511</v>
      </c>
      <c r="B378" s="47">
        <v>79651511</v>
      </c>
    </row>
    <row r="379" spans="1:2" x14ac:dyDescent="0.25">
      <c r="A379" s="47">
        <v>651520</v>
      </c>
      <c r="B379" s="47">
        <v>79651500</v>
      </c>
    </row>
    <row r="380" spans="1:2" x14ac:dyDescent="0.25">
      <c r="A380" s="47">
        <v>651530</v>
      </c>
      <c r="B380" s="47">
        <v>79651500</v>
      </c>
    </row>
    <row r="381" spans="1:2" x14ac:dyDescent="0.25">
      <c r="A381" s="47">
        <v>651540</v>
      </c>
      <c r="B381" s="47">
        <v>79651500</v>
      </c>
    </row>
    <row r="382" spans="1:2" x14ac:dyDescent="0.25">
      <c r="A382" s="47">
        <v>651550</v>
      </c>
      <c r="B382" s="47">
        <v>79651500</v>
      </c>
    </row>
    <row r="383" spans="1:2" x14ac:dyDescent="0.25">
      <c r="A383" s="47">
        <v>651560</v>
      </c>
      <c r="B383" s="47">
        <v>79651500</v>
      </c>
    </row>
    <row r="384" spans="1:2" x14ac:dyDescent="0.25">
      <c r="A384" s="47">
        <v>651570</v>
      </c>
      <c r="B384" s="47">
        <v>79651500</v>
      </c>
    </row>
    <row r="385" spans="1:2" x14ac:dyDescent="0.25">
      <c r="A385" s="47">
        <v>652005</v>
      </c>
      <c r="B385" s="47">
        <v>79652000</v>
      </c>
    </row>
    <row r="386" spans="1:2" x14ac:dyDescent="0.25">
      <c r="A386" s="47">
        <v>652010</v>
      </c>
      <c r="B386" s="47">
        <v>79652001</v>
      </c>
    </row>
    <row r="387" spans="1:2" x14ac:dyDescent="0.25">
      <c r="A387" s="47">
        <v>652015</v>
      </c>
      <c r="B387" s="47">
        <v>79652002</v>
      </c>
    </row>
    <row r="388" spans="1:2" x14ac:dyDescent="0.25">
      <c r="A388" s="47">
        <v>652020</v>
      </c>
      <c r="B388" s="47">
        <v>79652003</v>
      </c>
    </row>
    <row r="389" spans="1:2" x14ac:dyDescent="0.25">
      <c r="A389" s="47">
        <v>652505</v>
      </c>
      <c r="B389" s="47">
        <v>79652500</v>
      </c>
    </row>
    <row r="390" spans="1:2" x14ac:dyDescent="0.25">
      <c r="A390" s="47">
        <v>652510</v>
      </c>
      <c r="B390" s="47">
        <v>79652500</v>
      </c>
    </row>
    <row r="391" spans="1:2" x14ac:dyDescent="0.25">
      <c r="A391" s="47">
        <v>652511</v>
      </c>
      <c r="B391" s="47">
        <v>79652511</v>
      </c>
    </row>
    <row r="392" spans="1:2" x14ac:dyDescent="0.25">
      <c r="A392" s="47">
        <v>652512</v>
      </c>
      <c r="B392" s="47">
        <v>79652512</v>
      </c>
    </row>
    <row r="393" spans="1:2" x14ac:dyDescent="0.25">
      <c r="A393" s="47">
        <v>652513</v>
      </c>
      <c r="B393" s="47">
        <v>79652513</v>
      </c>
    </row>
    <row r="394" spans="1:2" x14ac:dyDescent="0.25">
      <c r="A394" s="47">
        <v>652520</v>
      </c>
      <c r="B394" s="47">
        <v>79652520</v>
      </c>
    </row>
    <row r="395" spans="1:2" x14ac:dyDescent="0.25">
      <c r="A395" s="47">
        <v>652525</v>
      </c>
      <c r="B395" s="47">
        <v>79652500</v>
      </c>
    </row>
    <row r="396" spans="1:2" x14ac:dyDescent="0.25">
      <c r="A396" s="47">
        <v>653005</v>
      </c>
      <c r="B396" s="47">
        <v>79653000</v>
      </c>
    </row>
    <row r="397" spans="1:2" x14ac:dyDescent="0.25">
      <c r="A397" s="47">
        <v>653010</v>
      </c>
      <c r="B397" s="47">
        <v>79653000</v>
      </c>
    </row>
    <row r="398" spans="1:2" x14ac:dyDescent="0.25">
      <c r="A398" s="47">
        <v>653011</v>
      </c>
      <c r="B398" s="47">
        <v>79653011</v>
      </c>
    </row>
    <row r="399" spans="1:2" x14ac:dyDescent="0.25">
      <c r="A399" s="47">
        <v>653012</v>
      </c>
      <c r="B399" s="47">
        <v>79653012</v>
      </c>
    </row>
    <row r="400" spans="1:2" x14ac:dyDescent="0.25">
      <c r="A400" s="47">
        <v>653013</v>
      </c>
      <c r="B400" s="47">
        <v>79653013</v>
      </c>
    </row>
    <row r="401" spans="1:2" x14ac:dyDescent="0.25">
      <c r="A401" s="47">
        <v>653020</v>
      </c>
      <c r="B401" s="47">
        <v>79653000</v>
      </c>
    </row>
    <row r="402" spans="1:2" x14ac:dyDescent="0.25">
      <c r="A402" s="47">
        <v>653030</v>
      </c>
      <c r="B402" s="47">
        <v>79653030</v>
      </c>
    </row>
    <row r="403" spans="1:2" x14ac:dyDescent="0.25">
      <c r="A403" s="47">
        <v>653040</v>
      </c>
      <c r="B403" s="47">
        <v>79653000</v>
      </c>
    </row>
    <row r="404" spans="1:2" x14ac:dyDescent="0.25">
      <c r="A404" s="47">
        <v>653041</v>
      </c>
      <c r="B404" s="47">
        <v>79653000</v>
      </c>
    </row>
    <row r="405" spans="1:2" x14ac:dyDescent="0.25">
      <c r="A405" s="47">
        <v>653045</v>
      </c>
      <c r="B405" s="47">
        <v>79653000</v>
      </c>
    </row>
    <row r="406" spans="1:2" x14ac:dyDescent="0.25">
      <c r="A406" s="47">
        <v>653501</v>
      </c>
      <c r="B406" s="47">
        <v>79653502</v>
      </c>
    </row>
    <row r="407" spans="1:2" x14ac:dyDescent="0.25">
      <c r="A407" s="47">
        <v>653505</v>
      </c>
      <c r="B407" s="47">
        <v>79653500</v>
      </c>
    </row>
    <row r="408" spans="1:2" x14ac:dyDescent="0.25">
      <c r="A408" s="47">
        <v>653510</v>
      </c>
      <c r="B408" s="47">
        <v>79653502</v>
      </c>
    </row>
    <row r="409" spans="1:2" x14ac:dyDescent="0.25">
      <c r="A409" s="47">
        <v>653520</v>
      </c>
      <c r="B409" s="47">
        <v>79653503</v>
      </c>
    </row>
    <row r="410" spans="1:2" x14ac:dyDescent="0.25">
      <c r="A410" s="47">
        <v>656005</v>
      </c>
      <c r="B410" s="47">
        <v>79656002</v>
      </c>
    </row>
    <row r="411" spans="1:2" x14ac:dyDescent="0.25">
      <c r="A411" s="47">
        <v>656010</v>
      </c>
      <c r="B411" s="47">
        <v>79656000</v>
      </c>
    </row>
    <row r="412" spans="1:2" x14ac:dyDescent="0.25">
      <c r="A412" s="47">
        <v>656015</v>
      </c>
      <c r="B412" s="47">
        <v>79656003</v>
      </c>
    </row>
    <row r="413" spans="1:2" x14ac:dyDescent="0.25">
      <c r="A413" s="47">
        <v>656020</v>
      </c>
      <c r="B413" s="47">
        <v>79656001</v>
      </c>
    </row>
    <row r="414" spans="1:2" x14ac:dyDescent="0.25">
      <c r="A414" s="47">
        <v>657005</v>
      </c>
      <c r="B414" s="47">
        <v>79657000</v>
      </c>
    </row>
    <row r="415" spans="1:2" x14ac:dyDescent="0.25">
      <c r="A415" s="47">
        <v>657010</v>
      </c>
      <c r="B415" s="47">
        <v>79657001</v>
      </c>
    </row>
    <row r="416" spans="1:2" x14ac:dyDescent="0.25">
      <c r="A416" s="47">
        <v>657011</v>
      </c>
      <c r="B416" s="47">
        <v>79657002</v>
      </c>
    </row>
    <row r="417" spans="1:2" x14ac:dyDescent="0.25">
      <c r="A417" s="47">
        <v>657020</v>
      </c>
      <c r="B417" s="47">
        <v>79657003</v>
      </c>
    </row>
    <row r="418" spans="1:2" x14ac:dyDescent="0.25">
      <c r="A418" s="47">
        <v>658005</v>
      </c>
      <c r="B418" s="47">
        <v>79658000</v>
      </c>
    </row>
    <row r="419" spans="1:2" x14ac:dyDescent="0.25">
      <c r="A419" s="47">
        <v>658010</v>
      </c>
      <c r="B419" s="47">
        <v>79658001</v>
      </c>
    </row>
    <row r="420" spans="1:2" x14ac:dyDescent="0.25">
      <c r="A420" s="47">
        <v>658011</v>
      </c>
      <c r="B420" s="47">
        <v>79658002</v>
      </c>
    </row>
    <row r="421" spans="1:2" x14ac:dyDescent="0.25">
      <c r="A421" s="47">
        <v>660105</v>
      </c>
      <c r="B421" s="47">
        <v>79660100</v>
      </c>
    </row>
    <row r="422" spans="1:2" x14ac:dyDescent="0.25">
      <c r="A422" s="47">
        <v>660110</v>
      </c>
      <c r="B422" s="47">
        <v>79660101</v>
      </c>
    </row>
    <row r="423" spans="1:2" x14ac:dyDescent="0.25">
      <c r="A423" s="47">
        <v>660111</v>
      </c>
      <c r="B423" s="47">
        <v>79660111</v>
      </c>
    </row>
    <row r="424" spans="1:2" x14ac:dyDescent="0.25">
      <c r="A424" s="47">
        <v>660112</v>
      </c>
      <c r="B424" s="47">
        <v>79660112</v>
      </c>
    </row>
    <row r="425" spans="1:2" x14ac:dyDescent="0.25">
      <c r="A425" s="47">
        <v>660113</v>
      </c>
      <c r="B425" s="47">
        <v>79660113</v>
      </c>
    </row>
    <row r="426" spans="1:2" x14ac:dyDescent="0.25">
      <c r="A426" s="47">
        <v>660114</v>
      </c>
      <c r="B426" s="47">
        <v>79660114</v>
      </c>
    </row>
    <row r="427" spans="1:2" x14ac:dyDescent="0.25">
      <c r="A427" s="47">
        <v>660125</v>
      </c>
      <c r="B427" s="47">
        <v>79660104</v>
      </c>
    </row>
    <row r="428" spans="1:2" x14ac:dyDescent="0.25">
      <c r="A428" s="47">
        <v>660130</v>
      </c>
      <c r="B428" s="47">
        <v>79660105</v>
      </c>
    </row>
    <row r="429" spans="1:2" x14ac:dyDescent="0.25">
      <c r="A429" s="47">
        <v>660135</v>
      </c>
      <c r="B429" s="47">
        <v>79660106</v>
      </c>
    </row>
    <row r="430" spans="1:2" x14ac:dyDescent="0.25">
      <c r="A430" s="47">
        <v>661005</v>
      </c>
      <c r="B430" s="47">
        <v>79661000</v>
      </c>
    </row>
    <row r="431" spans="1:2" x14ac:dyDescent="0.25">
      <c r="A431" s="47">
        <v>661010</v>
      </c>
      <c r="B431" s="47">
        <v>79661001</v>
      </c>
    </row>
    <row r="432" spans="1:2" x14ac:dyDescent="0.25">
      <c r="A432" s="47">
        <v>661011</v>
      </c>
      <c r="B432" s="47">
        <v>79661002</v>
      </c>
    </row>
    <row r="433" spans="1:2" x14ac:dyDescent="0.25">
      <c r="A433" s="47">
        <v>661012</v>
      </c>
      <c r="B433" s="47">
        <v>79661003</v>
      </c>
    </row>
    <row r="434" spans="1:2" x14ac:dyDescent="0.25">
      <c r="A434" s="47">
        <v>661013</v>
      </c>
      <c r="B434" s="47">
        <v>79661004</v>
      </c>
    </row>
    <row r="435" spans="1:2" x14ac:dyDescent="0.25">
      <c r="A435" s="47">
        <v>661014</v>
      </c>
      <c r="B435" s="47">
        <v>79661005</v>
      </c>
    </row>
    <row r="436" spans="1:2" x14ac:dyDescent="0.25">
      <c r="A436" s="47">
        <v>661015</v>
      </c>
      <c r="B436" s="47">
        <v>79661006</v>
      </c>
    </row>
    <row r="437" spans="1:2" x14ac:dyDescent="0.25">
      <c r="A437" s="47">
        <v>661016</v>
      </c>
      <c r="B437" s="47">
        <v>79661007</v>
      </c>
    </row>
    <row r="438" spans="1:2" x14ac:dyDescent="0.25">
      <c r="A438" s="47">
        <v>661017</v>
      </c>
      <c r="B438" s="47">
        <v>79661008</v>
      </c>
    </row>
    <row r="439" spans="1:2" x14ac:dyDescent="0.25">
      <c r="A439" s="47">
        <v>661050</v>
      </c>
      <c r="B439" s="47">
        <v>79661009</v>
      </c>
    </row>
    <row r="440" spans="1:2" x14ac:dyDescent="0.25">
      <c r="A440" s="47">
        <v>661505</v>
      </c>
      <c r="B440" s="47">
        <v>79661500</v>
      </c>
    </row>
    <row r="441" spans="1:2" x14ac:dyDescent="0.25">
      <c r="A441" s="47">
        <v>661506</v>
      </c>
      <c r="B441" s="47">
        <v>79661505</v>
      </c>
    </row>
    <row r="442" spans="1:2" x14ac:dyDescent="0.25">
      <c r="A442" s="47">
        <v>661511</v>
      </c>
      <c r="B442" s="47">
        <v>79661501</v>
      </c>
    </row>
    <row r="443" spans="1:2" x14ac:dyDescent="0.25">
      <c r="A443" s="47">
        <v>661512</v>
      </c>
      <c r="B443" s="47">
        <v>79661502</v>
      </c>
    </row>
    <row r="444" spans="1:2" x14ac:dyDescent="0.25">
      <c r="A444" s="47">
        <v>661513</v>
      </c>
      <c r="B444" s="47">
        <v>79661503</v>
      </c>
    </row>
    <row r="445" spans="1:2" x14ac:dyDescent="0.25">
      <c r="A445" s="47">
        <v>661514</v>
      </c>
      <c r="B445" s="47">
        <v>79661504</v>
      </c>
    </row>
    <row r="446" spans="1:2" x14ac:dyDescent="0.25">
      <c r="A446" s="47">
        <v>661515</v>
      </c>
      <c r="B446" s="47">
        <v>79661506</v>
      </c>
    </row>
    <row r="447" spans="1:2" x14ac:dyDescent="0.25">
      <c r="A447" s="47">
        <v>661550</v>
      </c>
      <c r="B447" s="47">
        <v>79661510</v>
      </c>
    </row>
    <row r="448" spans="1:2" x14ac:dyDescent="0.25">
      <c r="A448" s="47">
        <v>662005</v>
      </c>
      <c r="B448" s="47">
        <v>79662000</v>
      </c>
    </row>
    <row r="449" spans="1:2" x14ac:dyDescent="0.25">
      <c r="A449" s="47">
        <v>662010</v>
      </c>
      <c r="B449" s="47">
        <v>79662001</v>
      </c>
    </row>
    <row r="450" spans="1:2" x14ac:dyDescent="0.25">
      <c r="A450" s="47">
        <v>662011</v>
      </c>
      <c r="B450" s="47">
        <v>79662002</v>
      </c>
    </row>
    <row r="451" spans="1:2" x14ac:dyDescent="0.25">
      <c r="A451" s="47">
        <v>662012</v>
      </c>
      <c r="B451" s="47">
        <v>79662003</v>
      </c>
    </row>
    <row r="452" spans="1:2" x14ac:dyDescent="0.25">
      <c r="A452" s="47">
        <v>662013</v>
      </c>
      <c r="B452" s="47">
        <v>79662004</v>
      </c>
    </row>
    <row r="453" spans="1:2" x14ac:dyDescent="0.25">
      <c r="A453" s="47">
        <v>662014</v>
      </c>
      <c r="B453" s="47">
        <v>79662005</v>
      </c>
    </row>
    <row r="454" spans="1:2" x14ac:dyDescent="0.25">
      <c r="A454" s="47">
        <v>662015</v>
      </c>
      <c r="B454" s="47">
        <v>79662006</v>
      </c>
    </row>
    <row r="455" spans="1:2" x14ac:dyDescent="0.25">
      <c r="A455" s="47">
        <v>662016</v>
      </c>
      <c r="B455" s="47">
        <v>79662007</v>
      </c>
    </row>
    <row r="456" spans="1:2" x14ac:dyDescent="0.25">
      <c r="A456" s="47">
        <v>662017</v>
      </c>
      <c r="B456" s="47">
        <v>79662008</v>
      </c>
    </row>
    <row r="457" spans="1:2" x14ac:dyDescent="0.25">
      <c r="A457" s="47">
        <v>662018</v>
      </c>
      <c r="B457" s="47">
        <v>79662009</v>
      </c>
    </row>
    <row r="458" spans="1:2" x14ac:dyDescent="0.25">
      <c r="A458" s="47">
        <v>662019</v>
      </c>
      <c r="B458" s="47">
        <v>79662010</v>
      </c>
    </row>
    <row r="459" spans="1:2" x14ac:dyDescent="0.25">
      <c r="A459" s="47">
        <v>662020</v>
      </c>
      <c r="B459" s="47">
        <v>79662011</v>
      </c>
    </row>
    <row r="460" spans="1:2" x14ac:dyDescent="0.25">
      <c r="A460" s="47">
        <v>662021</v>
      </c>
      <c r="B460" s="47">
        <v>79662012</v>
      </c>
    </row>
    <row r="461" spans="1:2" x14ac:dyDescent="0.25">
      <c r="A461" s="47">
        <v>662022</v>
      </c>
      <c r="B461" s="47">
        <v>79662013</v>
      </c>
    </row>
    <row r="462" spans="1:2" x14ac:dyDescent="0.25">
      <c r="A462" s="47">
        <v>662023</v>
      </c>
      <c r="B462" s="47">
        <v>79662014</v>
      </c>
    </row>
    <row r="463" spans="1:2" x14ac:dyDescent="0.25">
      <c r="A463" s="47">
        <v>662024</v>
      </c>
      <c r="B463" s="47">
        <v>79662015</v>
      </c>
    </row>
    <row r="464" spans="1:2" x14ac:dyDescent="0.25">
      <c r="A464" s="47">
        <v>662505</v>
      </c>
      <c r="B464" s="47">
        <v>79662500</v>
      </c>
    </row>
    <row r="465" spans="1:2" x14ac:dyDescent="0.25">
      <c r="A465" s="47">
        <v>662510</v>
      </c>
      <c r="B465" s="47">
        <v>79662501</v>
      </c>
    </row>
    <row r="466" spans="1:2" x14ac:dyDescent="0.25">
      <c r="A466" s="47">
        <v>662511</v>
      </c>
      <c r="B466" s="47">
        <v>79662503</v>
      </c>
    </row>
    <row r="467" spans="1:2" x14ac:dyDescent="0.25">
      <c r="A467" s="47">
        <v>662512</v>
      </c>
      <c r="B467" s="47">
        <v>79662504</v>
      </c>
    </row>
    <row r="468" spans="1:2" x14ac:dyDescent="0.25">
      <c r="A468" s="47">
        <v>662513</v>
      </c>
      <c r="B468" s="47">
        <v>79662502</v>
      </c>
    </row>
    <row r="469" spans="1:2" x14ac:dyDescent="0.25">
      <c r="A469" s="47">
        <v>663005</v>
      </c>
      <c r="B469" s="47">
        <v>79663000</v>
      </c>
    </row>
    <row r="470" spans="1:2" x14ac:dyDescent="0.25">
      <c r="A470" s="47">
        <v>663011</v>
      </c>
      <c r="B470" s="47">
        <v>79663001</v>
      </c>
    </row>
    <row r="471" spans="1:2" x14ac:dyDescent="0.25">
      <c r="A471" s="47">
        <v>663012</v>
      </c>
      <c r="B471" s="47">
        <v>79663002</v>
      </c>
    </row>
    <row r="472" spans="1:2" x14ac:dyDescent="0.25">
      <c r="A472" s="47">
        <v>663014</v>
      </c>
      <c r="B472" s="47">
        <v>79663003</v>
      </c>
    </row>
    <row r="473" spans="1:2" x14ac:dyDescent="0.25">
      <c r="A473" s="47">
        <v>663015</v>
      </c>
      <c r="B473" s="47">
        <v>79663010</v>
      </c>
    </row>
    <row r="474" spans="1:2" x14ac:dyDescent="0.25">
      <c r="A474" s="47">
        <v>663016</v>
      </c>
      <c r="B474" s="47">
        <v>79663004</v>
      </c>
    </row>
    <row r="475" spans="1:2" x14ac:dyDescent="0.25">
      <c r="A475" s="47">
        <v>663017</v>
      </c>
      <c r="B475" s="47">
        <v>79663005</v>
      </c>
    </row>
    <row r="476" spans="1:2" x14ac:dyDescent="0.25">
      <c r="A476" s="47">
        <v>663018</v>
      </c>
      <c r="B476" s="47">
        <v>79633000</v>
      </c>
    </row>
    <row r="477" spans="1:2" x14ac:dyDescent="0.25">
      <c r="A477" s="47">
        <v>663019</v>
      </c>
      <c r="B477" s="47">
        <v>79633000</v>
      </c>
    </row>
    <row r="478" spans="1:2" x14ac:dyDescent="0.25">
      <c r="A478" s="47">
        <v>663020</v>
      </c>
      <c r="B478" s="47">
        <v>79663020</v>
      </c>
    </row>
    <row r="479" spans="1:2" x14ac:dyDescent="0.25">
      <c r="A479" s="47">
        <v>663050</v>
      </c>
      <c r="B479" s="47">
        <v>79663006</v>
      </c>
    </row>
    <row r="480" spans="1:2" x14ac:dyDescent="0.25">
      <c r="A480" s="47">
        <v>663060</v>
      </c>
      <c r="B480" s="47">
        <v>79663007</v>
      </c>
    </row>
    <row r="481" spans="1:2" x14ac:dyDescent="0.25">
      <c r="A481" s="47">
        <v>663505</v>
      </c>
      <c r="B481" s="47">
        <v>79663500</v>
      </c>
    </row>
    <row r="482" spans="1:2" x14ac:dyDescent="0.25">
      <c r="A482" s="47">
        <v>663506</v>
      </c>
      <c r="B482" s="47">
        <v>79663509</v>
      </c>
    </row>
    <row r="483" spans="1:2" x14ac:dyDescent="0.25">
      <c r="A483" s="47">
        <v>663510</v>
      </c>
      <c r="B483" s="47">
        <v>79663501</v>
      </c>
    </row>
    <row r="484" spans="1:2" x14ac:dyDescent="0.25">
      <c r="A484" s="47">
        <v>663511</v>
      </c>
      <c r="B484" s="47">
        <v>79663502</v>
      </c>
    </row>
    <row r="485" spans="1:2" x14ac:dyDescent="0.25">
      <c r="A485" s="47">
        <v>663512</v>
      </c>
      <c r="B485" s="47">
        <v>79663503</v>
      </c>
    </row>
    <row r="486" spans="1:2" x14ac:dyDescent="0.25">
      <c r="A486" s="47">
        <v>663513</v>
      </c>
      <c r="B486" s="47">
        <v>79663504</v>
      </c>
    </row>
    <row r="487" spans="1:2" x14ac:dyDescent="0.25">
      <c r="A487" s="47">
        <v>663514</v>
      </c>
      <c r="B487" s="47">
        <v>79663505</v>
      </c>
    </row>
    <row r="488" spans="1:2" x14ac:dyDescent="0.25">
      <c r="A488" s="47">
        <v>663515</v>
      </c>
      <c r="B488" s="47">
        <v>79663506</v>
      </c>
    </row>
    <row r="489" spans="1:2" x14ac:dyDescent="0.25">
      <c r="A489" s="47">
        <v>663516</v>
      </c>
      <c r="B489" s="47">
        <v>79663507</v>
      </c>
    </row>
    <row r="490" spans="1:2" x14ac:dyDescent="0.25">
      <c r="A490" s="47">
        <v>663517</v>
      </c>
      <c r="B490" s="47">
        <v>79663510</v>
      </c>
    </row>
    <row r="491" spans="1:2" x14ac:dyDescent="0.25">
      <c r="A491" s="47">
        <v>663518</v>
      </c>
      <c r="B491" s="47">
        <v>79663511</v>
      </c>
    </row>
    <row r="492" spans="1:2" x14ac:dyDescent="0.25">
      <c r="A492" s="47">
        <v>663519</v>
      </c>
      <c r="B492" s="47">
        <v>79663512</v>
      </c>
    </row>
    <row r="493" spans="1:2" x14ac:dyDescent="0.25">
      <c r="A493" s="47">
        <v>663520</v>
      </c>
      <c r="B493" s="47">
        <v>79663513</v>
      </c>
    </row>
    <row r="494" spans="1:2" x14ac:dyDescent="0.25">
      <c r="A494" s="47">
        <v>663521</v>
      </c>
      <c r="B494" s="47">
        <v>79663514</v>
      </c>
    </row>
    <row r="495" spans="1:2" x14ac:dyDescent="0.25">
      <c r="A495" s="47">
        <v>663522</v>
      </c>
      <c r="B495" s="47">
        <v>79663515</v>
      </c>
    </row>
    <row r="496" spans="1:2" x14ac:dyDescent="0.25">
      <c r="A496" s="47">
        <v>663523</v>
      </c>
      <c r="B496" s="47">
        <v>79663516</v>
      </c>
    </row>
    <row r="497" spans="1:2" x14ac:dyDescent="0.25">
      <c r="A497" s="47">
        <v>663524</v>
      </c>
      <c r="B497" s="47">
        <v>79663517</v>
      </c>
    </row>
    <row r="498" spans="1:2" x14ac:dyDescent="0.25">
      <c r="A498" s="47">
        <v>663525</v>
      </c>
      <c r="B498" s="47">
        <v>79663518</v>
      </c>
    </row>
    <row r="499" spans="1:2" x14ac:dyDescent="0.25">
      <c r="A499" s="47">
        <v>663550</v>
      </c>
      <c r="B499" s="47">
        <v>79663508</v>
      </c>
    </row>
    <row r="500" spans="1:2" x14ac:dyDescent="0.25">
      <c r="A500" s="47">
        <v>664005</v>
      </c>
      <c r="B500" s="47">
        <v>79664000</v>
      </c>
    </row>
    <row r="501" spans="1:2" x14ac:dyDescent="0.25">
      <c r="A501" s="47">
        <v>664010</v>
      </c>
      <c r="B501" s="47">
        <v>79664001</v>
      </c>
    </row>
    <row r="502" spans="1:2" x14ac:dyDescent="0.25">
      <c r="A502" s="47">
        <v>664015</v>
      </c>
      <c r="B502" s="47">
        <v>79664015</v>
      </c>
    </row>
    <row r="503" spans="1:2" x14ac:dyDescent="0.25">
      <c r="A503" s="47">
        <v>664505</v>
      </c>
      <c r="B503" s="47">
        <v>79664500</v>
      </c>
    </row>
    <row r="504" spans="1:2" x14ac:dyDescent="0.25">
      <c r="A504" s="47">
        <v>664510</v>
      </c>
      <c r="B504" s="47">
        <v>79664501</v>
      </c>
    </row>
    <row r="505" spans="1:2" x14ac:dyDescent="0.25">
      <c r="A505" s="47">
        <v>664511</v>
      </c>
      <c r="B505" s="47">
        <v>79664502</v>
      </c>
    </row>
    <row r="506" spans="1:2" x14ac:dyDescent="0.25">
      <c r="A506" s="47">
        <v>664512</v>
      </c>
      <c r="B506" s="47">
        <v>79664503</v>
      </c>
    </row>
    <row r="507" spans="1:2" x14ac:dyDescent="0.25">
      <c r="A507" s="47">
        <v>664520</v>
      </c>
      <c r="B507" s="47">
        <v>79664504</v>
      </c>
    </row>
    <row r="508" spans="1:2" x14ac:dyDescent="0.25">
      <c r="A508" s="47">
        <v>665005</v>
      </c>
      <c r="B508" s="47">
        <v>79665000</v>
      </c>
    </row>
    <row r="509" spans="1:2" x14ac:dyDescent="0.25">
      <c r="A509" s="47">
        <v>665015</v>
      </c>
      <c r="B509" s="47">
        <v>79665002</v>
      </c>
    </row>
    <row r="510" spans="1:2" x14ac:dyDescent="0.25">
      <c r="A510" s="47">
        <v>665025</v>
      </c>
      <c r="B510" s="47">
        <v>79665004</v>
      </c>
    </row>
    <row r="511" spans="1:2" x14ac:dyDescent="0.25">
      <c r="A511" s="47">
        <v>670105</v>
      </c>
      <c r="B511" s="47">
        <v>79670100</v>
      </c>
    </row>
    <row r="512" spans="1:2" x14ac:dyDescent="0.25">
      <c r="A512" s="47">
        <v>670110</v>
      </c>
      <c r="B512" s="47">
        <v>79670101</v>
      </c>
    </row>
    <row r="513" spans="1:2" x14ac:dyDescent="0.25">
      <c r="A513" s="47">
        <v>671005</v>
      </c>
      <c r="B513" s="47">
        <v>79671000</v>
      </c>
    </row>
    <row r="514" spans="1:2" x14ac:dyDescent="0.25">
      <c r="A514" s="47">
        <v>671010</v>
      </c>
      <c r="B514" s="47">
        <v>79671001</v>
      </c>
    </row>
    <row r="515" spans="1:2" x14ac:dyDescent="0.25">
      <c r="A515" s="47">
        <v>672505</v>
      </c>
      <c r="B515" s="47">
        <v>79672500</v>
      </c>
    </row>
    <row r="516" spans="1:2" x14ac:dyDescent="0.25">
      <c r="A516" s="47">
        <v>672510</v>
      </c>
      <c r="B516" s="47">
        <v>79672501</v>
      </c>
    </row>
    <row r="517" spans="1:2" x14ac:dyDescent="0.25">
      <c r="A517" s="47">
        <v>674005</v>
      </c>
      <c r="B517" s="47">
        <v>79674000</v>
      </c>
    </row>
    <row r="518" spans="1:2" x14ac:dyDescent="0.25">
      <c r="A518" s="47">
        <v>674031</v>
      </c>
      <c r="B518" s="47">
        <v>79674001</v>
      </c>
    </row>
    <row r="519" spans="1:2" x14ac:dyDescent="0.25">
      <c r="A519" s="47">
        <v>674032</v>
      </c>
      <c r="B519" s="47">
        <v>79674002</v>
      </c>
    </row>
    <row r="520" spans="1:2" x14ac:dyDescent="0.25">
      <c r="A520" s="47">
        <v>674033</v>
      </c>
      <c r="B520" s="47">
        <v>79674003</v>
      </c>
    </row>
    <row r="521" spans="1:2" x14ac:dyDescent="0.25">
      <c r="A521" s="47">
        <v>674034</v>
      </c>
      <c r="B521" s="47">
        <v>79674004</v>
      </c>
    </row>
    <row r="522" spans="1:2" x14ac:dyDescent="0.25">
      <c r="A522" s="47">
        <v>674035</v>
      </c>
      <c r="B522" s="47">
        <v>79674005</v>
      </c>
    </row>
    <row r="523" spans="1:2" x14ac:dyDescent="0.25">
      <c r="A523" s="47">
        <v>674036</v>
      </c>
      <c r="B523" s="47">
        <v>79674006</v>
      </c>
    </row>
    <row r="524" spans="1:2" x14ac:dyDescent="0.25">
      <c r="A524" s="47">
        <v>674037</v>
      </c>
      <c r="B524" s="47">
        <v>79674007</v>
      </c>
    </row>
    <row r="525" spans="1:2" x14ac:dyDescent="0.25">
      <c r="A525" s="47">
        <v>674038</v>
      </c>
      <c r="B525" s="47">
        <v>79674008</v>
      </c>
    </row>
    <row r="526" spans="1:2" x14ac:dyDescent="0.25">
      <c r="A526" s="47">
        <v>674050</v>
      </c>
      <c r="B526" s="47">
        <v>79674050</v>
      </c>
    </row>
    <row r="527" spans="1:2" x14ac:dyDescent="0.25">
      <c r="A527" s="47">
        <v>674505</v>
      </c>
      <c r="B527" s="47">
        <v>79674500</v>
      </c>
    </row>
    <row r="528" spans="1:2" x14ac:dyDescent="0.25">
      <c r="A528" s="47">
        <v>677005</v>
      </c>
      <c r="B528" s="47">
        <v>79677005</v>
      </c>
    </row>
    <row r="529" spans="1:2" x14ac:dyDescent="0.25">
      <c r="A529" s="47">
        <v>677015</v>
      </c>
      <c r="B529" s="47">
        <v>79677015</v>
      </c>
    </row>
    <row r="530" spans="1:2" x14ac:dyDescent="0.25">
      <c r="A530" s="47">
        <v>678005</v>
      </c>
      <c r="B530" s="47">
        <v>79678000</v>
      </c>
    </row>
    <row r="531" spans="1:2" x14ac:dyDescent="0.25">
      <c r="A531" s="47">
        <v>678020</v>
      </c>
      <c r="B531" s="47">
        <v>79678001</v>
      </c>
    </row>
    <row r="532" spans="1:2" x14ac:dyDescent="0.25">
      <c r="A532" s="47">
        <v>678030</v>
      </c>
      <c r="B532" s="47">
        <v>79678030</v>
      </c>
    </row>
    <row r="533" spans="1:2" x14ac:dyDescent="0.25">
      <c r="A533" s="47">
        <v>678040</v>
      </c>
      <c r="B533" s="47">
        <v>79678040</v>
      </c>
    </row>
    <row r="534" spans="1:2" x14ac:dyDescent="0.25">
      <c r="A534" s="47">
        <v>679005</v>
      </c>
      <c r="B534" s="47">
        <v>79679000</v>
      </c>
    </row>
    <row r="535" spans="1:2" x14ac:dyDescent="0.25">
      <c r="A535" s="47">
        <v>679010</v>
      </c>
      <c r="B535" s="47">
        <v>79679001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Medarbeiderinfo</vt:lpstr>
      <vt:lpstr>For økavd</vt:lpstr>
      <vt:lpstr>Oppslag og faste data</vt:lpstr>
      <vt:lpstr>79-prosj</vt:lpstr>
      <vt:lpstr>Ansatt_som</vt:lpstr>
      <vt:lpstr>IK_sats</vt:lpstr>
      <vt:lpstr>IK_satser</vt:lpstr>
      <vt:lpstr>Ja_nei</vt:lpstr>
      <vt:lpstr>Medarb_kat</vt:lpstr>
      <vt:lpstr>Sos_kost</vt:lpstr>
      <vt:lpstr>Type_melding</vt:lpstr>
    </vt:vector>
  </TitlesOfParts>
  <Company>NTNU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Ruud</dc:creator>
  <cp:lastModifiedBy>Terje Ruud</cp:lastModifiedBy>
  <dcterms:created xsi:type="dcterms:W3CDTF">2015-06-18T07:46:17Z</dcterms:created>
  <dcterms:modified xsi:type="dcterms:W3CDTF">2021-02-16T06:59:52Z</dcterms:modified>
</cp:coreProperties>
</file>